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activeTab="8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<sst xmlns="http://schemas.openxmlformats.org/spreadsheetml/2006/main" count="465" uniqueCount="64">
  <si>
    <t>年齢別人口統計表</t>
  </si>
  <si>
    <t>男</t>
  </si>
  <si>
    <t>女</t>
  </si>
  <si>
    <t>計</t>
  </si>
  <si>
    <t>率</t>
  </si>
  <si>
    <t>5～9歳</t>
  </si>
  <si>
    <t>10～14歳</t>
  </si>
  <si>
    <t>15～19歳</t>
  </si>
  <si>
    <t>25～29歳</t>
  </si>
  <si>
    <t>30～34歳</t>
  </si>
  <si>
    <t>35～39歳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</si>
  <si>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</si>
  <si>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</si>
  <si>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</si>
  <si>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</si>
  <si>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</si>
  <si>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</si>
  <si>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</si>
  <si>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</si>
  <si>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</si>
  <si>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</si>
  <si>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</si>
  <si>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</si>
  <si>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総人口①＋②</t>
  </si>
  <si>
    <t>住民基本台帳人口①</t>
  </si>
  <si>
    <t>外国人登録人口②</t>
  </si>
  <si>
    <t>合　計</t>
  </si>
  <si>
    <t>0～4歳</t>
  </si>
  <si>
    <t>20～24歳</t>
  </si>
  <si>
    <t>40～44歳</t>
  </si>
  <si>
    <t>平成1５年１月１日現在</t>
  </si>
  <si>
    <t>住民基本台帳人口①</t>
  </si>
  <si>
    <t>合　計</t>
  </si>
  <si>
    <t>0～4歳</t>
  </si>
  <si>
    <t>20～24歳</t>
  </si>
  <si>
    <t>40～44歳</t>
  </si>
  <si>
    <t>平成1５年２月１日現在</t>
  </si>
  <si>
    <t>0～4歳</t>
  </si>
  <si>
    <t>平成1５年３月１日現在</t>
  </si>
  <si>
    <t>住民基本台帳人口①</t>
  </si>
  <si>
    <t>合　計</t>
  </si>
  <si>
    <t>0～4歳</t>
  </si>
  <si>
    <t>20～24歳</t>
  </si>
  <si>
    <t>40～44歳</t>
  </si>
  <si>
    <t>平成1５年4月１日現在</t>
  </si>
  <si>
    <t>0～4歳</t>
  </si>
  <si>
    <t>平成1５年５月１日現在</t>
  </si>
  <si>
    <t>0～4歳</t>
  </si>
  <si>
    <t>平成1５年６月１日現在</t>
  </si>
  <si>
    <t>0～4歳</t>
  </si>
  <si>
    <t>平成1５年７月１日現在</t>
  </si>
  <si>
    <t>20～24歳</t>
  </si>
  <si>
    <t>40～44歳</t>
  </si>
  <si>
    <t>平成1５年８月１日現在</t>
  </si>
  <si>
    <t>20～24歳</t>
  </si>
  <si>
    <t>40～44歳</t>
  </si>
  <si>
    <t>平成1５年9月１日現在</t>
  </si>
  <si>
    <t>平成1５年10月１日現在</t>
  </si>
  <si>
    <t>20～24歳</t>
  </si>
  <si>
    <t>40～44歳</t>
  </si>
  <si>
    <t>平成1５年1１月１日現在</t>
  </si>
  <si>
    <t>20～24歳</t>
  </si>
  <si>
    <t>40～44歳</t>
  </si>
  <si>
    <t>平成1５年1２月１日現在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</si>
</sst>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8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6"/>
      <color indexed="12"/>
      <name val="HG丸ｺﾞｼｯｸM-PRO"/>
      <family val="3"/>
    </font>
    <font>
      <sz val="11"/>
      <color indexed="12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2" fillId="33" borderId="10" xfId="48" applyFont="1" applyFill="1" applyBorder="1" applyAlignment="1">
      <alignment horizontal="right" vertical="center"/>
    </xf>
    <xf numFmtId="9" fontId="2" fillId="33" borderId="10" xfId="42" applyNumberFormat="1" applyFont="1" applyFill="1" applyBorder="1" applyAlignment="1">
      <alignment horizontal="right" vertical="center"/>
    </xf>
    <xf numFmtId="38" fontId="2" fillId="34" borderId="10" xfId="48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9" fontId="2" fillId="34" borderId="10" xfId="42" applyFont="1" applyFill="1" applyBorder="1" applyAlignment="1">
      <alignment horizontal="right" vertical="center"/>
    </xf>
    <xf numFmtId="38" fontId="2" fillId="35" borderId="10" xfId="0" applyNumberFormat="1" applyFont="1" applyFill="1" applyBorder="1" applyAlignment="1">
      <alignment horizontal="right" vertical="center"/>
    </xf>
    <xf numFmtId="38" fontId="2" fillId="35" borderId="10" xfId="48" applyFont="1" applyFill="1" applyBorder="1" applyAlignment="1">
      <alignment horizontal="right" vertical="center"/>
    </xf>
    <xf numFmtId="9" fontId="2" fillId="35" borderId="11" xfId="0" applyNumberFormat="1" applyFont="1" applyFill="1" applyBorder="1" applyAlignment="1">
      <alignment horizontal="right" vertical="center"/>
    </xf>
    <xf numFmtId="176" fontId="2" fillId="33" borderId="10" xfId="48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right" vertical="center"/>
    </xf>
    <xf numFmtId="176" fontId="2" fillId="35" borderId="11" xfId="0" applyNumberFormat="1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horizontal="right" vertical="center"/>
    </xf>
    <xf numFmtId="176" fontId="2" fillId="33" borderId="12" xfId="48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right" vertical="center"/>
    </xf>
    <xf numFmtId="176" fontId="2" fillId="35" borderId="13" xfId="0" applyNumberFormat="1" applyFont="1" applyFill="1" applyBorder="1" applyAlignment="1">
      <alignment horizontal="right" vertical="center"/>
    </xf>
    <xf numFmtId="38" fontId="2" fillId="0" borderId="0" xfId="4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0" xfId="48" applyFont="1" applyAlignment="1">
      <alignment/>
    </xf>
    <xf numFmtId="0" fontId="2" fillId="0" borderId="0" xfId="0" applyFont="1" applyAlignment="1">
      <alignment/>
    </xf>
    <xf numFmtId="38" fontId="4" fillId="33" borderId="10" xfId="48" applyFont="1" applyFill="1" applyBorder="1" applyAlignment="1">
      <alignment horizontal="center" vertical="center"/>
    </xf>
    <xf numFmtId="38" fontId="4" fillId="34" borderId="10" xfId="48" applyFont="1" applyFill="1" applyBorder="1" applyAlignment="1">
      <alignment horizontal="center" vertical="center"/>
    </xf>
    <xf numFmtId="38" fontId="4" fillId="35" borderId="10" xfId="48" applyFont="1" applyFill="1" applyBorder="1" applyAlignment="1">
      <alignment horizontal="center" vertical="center"/>
    </xf>
    <xf numFmtId="38" fontId="4" fillId="35" borderId="11" xfId="48" applyFont="1" applyFill="1" applyBorder="1" applyAlignment="1">
      <alignment horizontal="center" vertical="center"/>
    </xf>
    <xf numFmtId="38" fontId="4" fillId="36" borderId="14" xfId="48" applyFont="1" applyFill="1" applyBorder="1" applyAlignment="1">
      <alignment horizontal="center" vertical="center"/>
    </xf>
    <xf numFmtId="38" fontId="4" fillId="36" borderId="15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4" fillId="0" borderId="0" xfId="48" applyFont="1" applyFill="1" applyAlignment="1">
      <alignment/>
    </xf>
    <xf numFmtId="38" fontId="7" fillId="33" borderId="10" xfId="48" applyFont="1" applyFill="1" applyBorder="1" applyAlignment="1">
      <alignment horizontal="right" vertical="center"/>
    </xf>
    <xf numFmtId="38" fontId="7" fillId="33" borderId="12" xfId="48" applyFont="1" applyFill="1" applyBorder="1" applyAlignment="1">
      <alignment horizontal="right" vertical="center"/>
    </xf>
    <xf numFmtId="38" fontId="7" fillId="34" borderId="10" xfId="48" applyFont="1" applyFill="1" applyBorder="1" applyAlignment="1">
      <alignment horizontal="right" vertical="center"/>
    </xf>
    <xf numFmtId="38" fontId="7" fillId="34" borderId="12" xfId="48" applyFont="1" applyFill="1" applyBorder="1" applyAlignment="1">
      <alignment horizontal="right" vertical="center"/>
    </xf>
    <xf numFmtId="176" fontId="2" fillId="34" borderId="10" xfId="42" applyNumberFormat="1" applyFont="1" applyFill="1" applyBorder="1" applyAlignment="1">
      <alignment horizontal="right" vertical="center"/>
    </xf>
    <xf numFmtId="176" fontId="2" fillId="34" borderId="12" xfId="42" applyNumberFormat="1" applyFont="1" applyFill="1" applyBorder="1" applyAlignment="1">
      <alignment horizontal="right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38" fontId="4" fillId="36" borderId="18" xfId="48" applyFont="1" applyFill="1" applyBorder="1" applyAlignment="1">
      <alignment horizontal="center" vertical="center"/>
    </xf>
    <xf numFmtId="38" fontId="4" fillId="36" borderId="19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38" fontId="5" fillId="33" borderId="16" xfId="48" applyFont="1" applyFill="1" applyBorder="1" applyAlignment="1">
      <alignment horizontal="center" vertical="center"/>
    </xf>
    <xf numFmtId="38" fontId="5" fillId="34" borderId="16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I27" sqref="I27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27"/>
      <c r="B3" s="27"/>
      <c r="C3" s="27"/>
      <c r="D3" s="27"/>
      <c r="E3" s="27"/>
      <c r="F3" s="27"/>
      <c r="G3" s="28"/>
      <c r="H3" s="40" t="s">
        <v>30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24</v>
      </c>
      <c r="C4" s="41"/>
      <c r="D4" s="41"/>
      <c r="E4" s="41"/>
      <c r="F4" s="42" t="s">
        <v>25</v>
      </c>
      <c r="G4" s="42"/>
      <c r="H4" s="42"/>
      <c r="I4" s="42"/>
      <c r="J4" s="35" t="s">
        <v>23</v>
      </c>
      <c r="K4" s="35"/>
      <c r="L4" s="35"/>
      <c r="M4" s="36"/>
    </row>
    <row r="5" spans="1:13" ht="27.75" customHeight="1">
      <c r="A5" s="38"/>
      <c r="B5" s="21" t="s">
        <v>1</v>
      </c>
      <c r="C5" s="21" t="s">
        <v>2</v>
      </c>
      <c r="D5" s="21" t="s">
        <v>3</v>
      </c>
      <c r="E5" s="21" t="s">
        <v>4</v>
      </c>
      <c r="F5" s="22" t="s">
        <v>1</v>
      </c>
      <c r="G5" s="22" t="s">
        <v>2</v>
      </c>
      <c r="H5" s="22" t="s">
        <v>3</v>
      </c>
      <c r="I5" s="22" t="s">
        <v>4</v>
      </c>
      <c r="J5" s="23" t="s">
        <v>1</v>
      </c>
      <c r="K5" s="23" t="s">
        <v>2</v>
      </c>
      <c r="L5" s="23" t="s">
        <v>3</v>
      </c>
      <c r="M5" s="24" t="s">
        <v>4</v>
      </c>
    </row>
    <row r="6" spans="1:13" ht="27.75" customHeight="1">
      <c r="A6" s="25" t="s">
        <v>26</v>
      </c>
      <c r="B6" s="1">
        <f>SUM(B7:B27)</f>
        <v>8353</v>
      </c>
      <c r="C6" s="1">
        <f>SUM(C7:C27)</f>
        <v>8387</v>
      </c>
      <c r="D6" s="1">
        <f aca="true" t="shared" si="0" ref="D6:D27">B6+C6</f>
        <v>16740</v>
      </c>
      <c r="E6" s="2">
        <f>SUM(E7:E27)</f>
        <v>1</v>
      </c>
      <c r="F6" s="3">
        <f>SUM(F7:F27)</f>
        <v>26</v>
      </c>
      <c r="G6" s="3">
        <f>SUM(G7:G27)</f>
        <v>46</v>
      </c>
      <c r="H6" s="4">
        <f aca="true" t="shared" si="1" ref="H6:H27">F6+G6</f>
        <v>72</v>
      </c>
      <c r="I6" s="5">
        <f>SUM(I7:I27)</f>
        <v>0.9999999999999999</v>
      </c>
      <c r="J6" s="6">
        <f aca="true" t="shared" si="2" ref="J6:J27">SUM(B6,F6)</f>
        <v>8379</v>
      </c>
      <c r="K6" s="6">
        <f aca="true" t="shared" si="3" ref="K6:K27">SUM(C6,G6)</f>
        <v>8433</v>
      </c>
      <c r="L6" s="7">
        <f aca="true" t="shared" si="4" ref="L6:L27">J6+K6</f>
        <v>16812</v>
      </c>
      <c r="M6" s="8">
        <f>SUM(M7:M27)</f>
        <v>1.0000000000000002</v>
      </c>
    </row>
    <row r="7" spans="1:13" ht="27.75" customHeight="1">
      <c r="A7" s="25" t="s">
        <v>27</v>
      </c>
      <c r="B7" s="29">
        <v>225</v>
      </c>
      <c r="C7" s="29">
        <v>223</v>
      </c>
      <c r="D7" s="1">
        <f t="shared" si="0"/>
        <v>448</v>
      </c>
      <c r="E7" s="9">
        <f>D7/D6</f>
        <v>0.026762246117084828</v>
      </c>
      <c r="F7" s="31">
        <v>2</v>
      </c>
      <c r="G7" s="31">
        <v>1</v>
      </c>
      <c r="H7" s="4">
        <f t="shared" si="1"/>
        <v>3</v>
      </c>
      <c r="I7" s="33">
        <f>H7/H6</f>
        <v>0.041666666666666664</v>
      </c>
      <c r="J7" s="10">
        <f t="shared" si="2"/>
        <v>227</v>
      </c>
      <c r="K7" s="10">
        <f t="shared" si="3"/>
        <v>224</v>
      </c>
      <c r="L7" s="10">
        <f t="shared" si="4"/>
        <v>451</v>
      </c>
      <c r="M7" s="11">
        <f>L7/L6</f>
        <v>0.02682607661194385</v>
      </c>
    </row>
    <row r="8" spans="1:13" ht="27.75" customHeight="1">
      <c r="A8" s="25" t="s">
        <v>5</v>
      </c>
      <c r="B8" s="29">
        <v>284</v>
      </c>
      <c r="C8" s="29">
        <v>297</v>
      </c>
      <c r="D8" s="1">
        <f t="shared" si="0"/>
        <v>581</v>
      </c>
      <c r="E8" s="9">
        <f>D8/D6</f>
        <v>0.03470728793309438</v>
      </c>
      <c r="F8" s="31">
        <v>0</v>
      </c>
      <c r="G8" s="31">
        <v>1</v>
      </c>
      <c r="H8" s="4">
        <f t="shared" si="1"/>
        <v>1</v>
      </c>
      <c r="I8" s="33">
        <f>H8/H6</f>
        <v>0.013888888888888888</v>
      </c>
      <c r="J8" s="10">
        <f t="shared" si="2"/>
        <v>284</v>
      </c>
      <c r="K8" s="10">
        <f t="shared" si="3"/>
        <v>298</v>
      </c>
      <c r="L8" s="10">
        <f t="shared" si="4"/>
        <v>582</v>
      </c>
      <c r="M8" s="11">
        <f>L8/L6</f>
        <v>0.03461812990720914</v>
      </c>
    </row>
    <row r="9" spans="1:13" ht="27.75" customHeight="1">
      <c r="A9" s="25" t="s">
        <v>6</v>
      </c>
      <c r="B9" s="29">
        <v>422</v>
      </c>
      <c r="C9" s="29">
        <v>395</v>
      </c>
      <c r="D9" s="1">
        <f t="shared" si="0"/>
        <v>817</v>
      </c>
      <c r="E9" s="9">
        <f>D9/D6</f>
        <v>0.048805256869773</v>
      </c>
      <c r="F9" s="31">
        <v>2</v>
      </c>
      <c r="G9" s="31">
        <v>2</v>
      </c>
      <c r="H9" s="4">
        <f t="shared" si="1"/>
        <v>4</v>
      </c>
      <c r="I9" s="33">
        <f>H9/H6</f>
        <v>0.05555555555555555</v>
      </c>
      <c r="J9" s="10">
        <f t="shared" si="2"/>
        <v>424</v>
      </c>
      <c r="K9" s="10">
        <f t="shared" si="3"/>
        <v>397</v>
      </c>
      <c r="L9" s="10">
        <f t="shared" si="4"/>
        <v>821</v>
      </c>
      <c r="M9" s="11">
        <f>L9/L6</f>
        <v>0.04883416607185344</v>
      </c>
    </row>
    <row r="10" spans="1:13" ht="27.75" customHeight="1">
      <c r="A10" s="25" t="s">
        <v>7</v>
      </c>
      <c r="B10" s="29">
        <v>648</v>
      </c>
      <c r="C10" s="29">
        <v>577</v>
      </c>
      <c r="D10" s="1">
        <f t="shared" si="0"/>
        <v>1225</v>
      </c>
      <c r="E10" s="9">
        <f>D10/D6</f>
        <v>0.07317801672640382</v>
      </c>
      <c r="F10" s="31">
        <v>1</v>
      </c>
      <c r="G10" s="31">
        <v>0</v>
      </c>
      <c r="H10" s="4">
        <f t="shared" si="1"/>
        <v>1</v>
      </c>
      <c r="I10" s="33">
        <f>H10/H6</f>
        <v>0.013888888888888888</v>
      </c>
      <c r="J10" s="10">
        <f t="shared" si="2"/>
        <v>649</v>
      </c>
      <c r="K10" s="10">
        <f t="shared" si="3"/>
        <v>577</v>
      </c>
      <c r="L10" s="10">
        <f t="shared" si="4"/>
        <v>1226</v>
      </c>
      <c r="M10" s="11">
        <f>L10/L6</f>
        <v>0.07292410183202475</v>
      </c>
    </row>
    <row r="11" spans="1:13" ht="27.75" customHeight="1">
      <c r="A11" s="25" t="s">
        <v>28</v>
      </c>
      <c r="B11" s="29">
        <v>684</v>
      </c>
      <c r="C11" s="29">
        <v>608</v>
      </c>
      <c r="D11" s="1">
        <f t="shared" si="0"/>
        <v>1292</v>
      </c>
      <c r="E11" s="9">
        <f>D11/D6</f>
        <v>0.07718040621266428</v>
      </c>
      <c r="F11" s="31">
        <v>3</v>
      </c>
      <c r="G11" s="31">
        <v>4</v>
      </c>
      <c r="H11" s="4">
        <f t="shared" si="1"/>
        <v>7</v>
      </c>
      <c r="I11" s="33">
        <f>H11/H6</f>
        <v>0.09722222222222222</v>
      </c>
      <c r="J11" s="10">
        <f t="shared" si="2"/>
        <v>687</v>
      </c>
      <c r="K11" s="10">
        <f t="shared" si="3"/>
        <v>612</v>
      </c>
      <c r="L11" s="10">
        <f t="shared" si="4"/>
        <v>1299</v>
      </c>
      <c r="M11" s="11">
        <f>L11/L6</f>
        <v>0.07726623840114204</v>
      </c>
    </row>
    <row r="12" spans="1:13" ht="27.75" customHeight="1">
      <c r="A12" s="25" t="s">
        <v>8</v>
      </c>
      <c r="B12" s="29">
        <v>616</v>
      </c>
      <c r="C12" s="29">
        <v>544</v>
      </c>
      <c r="D12" s="1">
        <f t="shared" si="0"/>
        <v>1160</v>
      </c>
      <c r="E12" s="9">
        <f>D12/D6</f>
        <v>0.06929510155316607</v>
      </c>
      <c r="F12" s="31">
        <v>1</v>
      </c>
      <c r="G12" s="31">
        <v>2</v>
      </c>
      <c r="H12" s="4">
        <f t="shared" si="1"/>
        <v>3</v>
      </c>
      <c r="I12" s="33">
        <f>H12/H6</f>
        <v>0.041666666666666664</v>
      </c>
      <c r="J12" s="10">
        <f t="shared" si="2"/>
        <v>617</v>
      </c>
      <c r="K12" s="10">
        <f t="shared" si="3"/>
        <v>546</v>
      </c>
      <c r="L12" s="10">
        <f t="shared" si="4"/>
        <v>1163</v>
      </c>
      <c r="M12" s="11">
        <f>L12/L6</f>
        <v>0.06917677849155365</v>
      </c>
    </row>
    <row r="13" spans="1:13" ht="27.75" customHeight="1">
      <c r="A13" s="25" t="s">
        <v>9</v>
      </c>
      <c r="B13" s="29">
        <v>472</v>
      </c>
      <c r="C13" s="29">
        <v>406</v>
      </c>
      <c r="D13" s="1">
        <f t="shared" si="0"/>
        <v>878</v>
      </c>
      <c r="E13" s="9">
        <f>D13/D6</f>
        <v>0.052449223416965354</v>
      </c>
      <c r="F13" s="31">
        <v>2</v>
      </c>
      <c r="G13" s="31">
        <v>5</v>
      </c>
      <c r="H13" s="4">
        <f t="shared" si="1"/>
        <v>7</v>
      </c>
      <c r="I13" s="33">
        <f>H13/H6</f>
        <v>0.09722222222222222</v>
      </c>
      <c r="J13" s="10">
        <f t="shared" si="2"/>
        <v>474</v>
      </c>
      <c r="K13" s="10">
        <f t="shared" si="3"/>
        <v>411</v>
      </c>
      <c r="L13" s="10">
        <f t="shared" si="4"/>
        <v>885</v>
      </c>
      <c r="M13" s="11">
        <f>L13/L6</f>
        <v>0.05264097073518915</v>
      </c>
    </row>
    <row r="14" spans="1:13" ht="27.75" customHeight="1">
      <c r="A14" s="25" t="s">
        <v>10</v>
      </c>
      <c r="B14" s="29">
        <v>344</v>
      </c>
      <c r="C14" s="29">
        <v>333</v>
      </c>
      <c r="D14" s="1">
        <f t="shared" si="0"/>
        <v>677</v>
      </c>
      <c r="E14" s="9">
        <f>D14/D6</f>
        <v>0.04044205495818399</v>
      </c>
      <c r="F14" s="31">
        <v>3</v>
      </c>
      <c r="G14" s="31">
        <v>8</v>
      </c>
      <c r="H14" s="4">
        <f t="shared" si="1"/>
        <v>11</v>
      </c>
      <c r="I14" s="33">
        <f>H14/H6</f>
        <v>0.1527777777777778</v>
      </c>
      <c r="J14" s="10">
        <f t="shared" si="2"/>
        <v>347</v>
      </c>
      <c r="K14" s="10">
        <f t="shared" si="3"/>
        <v>341</v>
      </c>
      <c r="L14" s="10">
        <f t="shared" si="4"/>
        <v>688</v>
      </c>
      <c r="M14" s="11">
        <f>L14/L6</f>
        <v>0.04092315013085891</v>
      </c>
    </row>
    <row r="15" spans="1:13" ht="27.75" customHeight="1">
      <c r="A15" s="25" t="s">
        <v>29</v>
      </c>
      <c r="B15" s="29">
        <v>378</v>
      </c>
      <c r="C15" s="29">
        <v>459</v>
      </c>
      <c r="D15" s="1">
        <f t="shared" si="0"/>
        <v>837</v>
      </c>
      <c r="E15" s="9">
        <f>D15/D6</f>
        <v>0.05</v>
      </c>
      <c r="F15" s="31">
        <v>2</v>
      </c>
      <c r="G15" s="31">
        <v>8</v>
      </c>
      <c r="H15" s="4">
        <f t="shared" si="1"/>
        <v>10</v>
      </c>
      <c r="I15" s="33">
        <f>H15/H6</f>
        <v>0.1388888888888889</v>
      </c>
      <c r="J15" s="10">
        <f t="shared" si="2"/>
        <v>380</v>
      </c>
      <c r="K15" s="10">
        <f t="shared" si="3"/>
        <v>467</v>
      </c>
      <c r="L15" s="10">
        <f t="shared" si="4"/>
        <v>847</v>
      </c>
      <c r="M15" s="11">
        <f>L15/L6</f>
        <v>0.05038068046633357</v>
      </c>
    </row>
    <row r="16" spans="1:13" ht="27.75" customHeight="1">
      <c r="A16" s="25" t="s">
        <v>11</v>
      </c>
      <c r="B16" s="29">
        <v>574</v>
      </c>
      <c r="C16" s="29">
        <v>646</v>
      </c>
      <c r="D16" s="1">
        <f t="shared" si="0"/>
        <v>1220</v>
      </c>
      <c r="E16" s="9">
        <f>D16/D6</f>
        <v>0.07287933094384708</v>
      </c>
      <c r="F16" s="31">
        <v>0</v>
      </c>
      <c r="G16" s="31">
        <v>5</v>
      </c>
      <c r="H16" s="4">
        <f t="shared" si="1"/>
        <v>5</v>
      </c>
      <c r="I16" s="33">
        <f>H16/H6</f>
        <v>0.06944444444444445</v>
      </c>
      <c r="J16" s="10">
        <f t="shared" si="2"/>
        <v>574</v>
      </c>
      <c r="K16" s="10">
        <f t="shared" si="3"/>
        <v>651</v>
      </c>
      <c r="L16" s="10">
        <f t="shared" si="4"/>
        <v>1225</v>
      </c>
      <c r="M16" s="11">
        <f>L16/L6</f>
        <v>0.07286462050916012</v>
      </c>
    </row>
    <row r="17" spans="1:13" ht="27.75" customHeight="1">
      <c r="A17" s="25" t="s">
        <v>12</v>
      </c>
      <c r="B17" s="29">
        <v>913</v>
      </c>
      <c r="C17" s="29">
        <v>989</v>
      </c>
      <c r="D17" s="1">
        <f t="shared" si="0"/>
        <v>1902</v>
      </c>
      <c r="E17" s="9">
        <f>D17/D6</f>
        <v>0.11362007168458782</v>
      </c>
      <c r="F17" s="31">
        <v>2</v>
      </c>
      <c r="G17" s="31">
        <v>6</v>
      </c>
      <c r="H17" s="4">
        <f t="shared" si="1"/>
        <v>8</v>
      </c>
      <c r="I17" s="33">
        <f>H17/H6</f>
        <v>0.1111111111111111</v>
      </c>
      <c r="J17" s="10">
        <f t="shared" si="2"/>
        <v>915</v>
      </c>
      <c r="K17" s="10">
        <f t="shared" si="3"/>
        <v>995</v>
      </c>
      <c r="L17" s="10">
        <f t="shared" si="4"/>
        <v>1910</v>
      </c>
      <c r="M17" s="11">
        <f>L17/L6</f>
        <v>0.11360932667142518</v>
      </c>
    </row>
    <row r="18" spans="1:13" ht="27.75" customHeight="1">
      <c r="A18" s="25" t="s">
        <v>13</v>
      </c>
      <c r="B18" s="29">
        <v>864</v>
      </c>
      <c r="C18" s="29">
        <v>847</v>
      </c>
      <c r="D18" s="1">
        <f t="shared" si="0"/>
        <v>1711</v>
      </c>
      <c r="E18" s="9">
        <f>D18/D6</f>
        <v>0.10221027479091996</v>
      </c>
      <c r="F18" s="31">
        <v>4</v>
      </c>
      <c r="G18" s="31">
        <v>2</v>
      </c>
      <c r="H18" s="4">
        <f t="shared" si="1"/>
        <v>6</v>
      </c>
      <c r="I18" s="33">
        <f>H18/H6</f>
        <v>0.08333333333333333</v>
      </c>
      <c r="J18" s="10">
        <f t="shared" si="2"/>
        <v>868</v>
      </c>
      <c r="K18" s="10">
        <f t="shared" si="3"/>
        <v>849</v>
      </c>
      <c r="L18" s="10">
        <f t="shared" si="4"/>
        <v>1717</v>
      </c>
      <c r="M18" s="11">
        <f>L18/L6</f>
        <v>0.10212943135855342</v>
      </c>
    </row>
    <row r="19" spans="1:13" ht="27.75" customHeight="1">
      <c r="A19" s="25" t="s">
        <v>14</v>
      </c>
      <c r="B19" s="29">
        <v>734</v>
      </c>
      <c r="C19" s="29">
        <v>560</v>
      </c>
      <c r="D19" s="1">
        <f t="shared" si="0"/>
        <v>1294</v>
      </c>
      <c r="E19" s="9">
        <f>D19/D6</f>
        <v>0.07729988052568698</v>
      </c>
      <c r="F19" s="31">
        <v>2</v>
      </c>
      <c r="G19" s="31">
        <v>1</v>
      </c>
      <c r="H19" s="4">
        <f t="shared" si="1"/>
        <v>3</v>
      </c>
      <c r="I19" s="33">
        <f>H19/H6</f>
        <v>0.041666666666666664</v>
      </c>
      <c r="J19" s="10">
        <f t="shared" si="2"/>
        <v>736</v>
      </c>
      <c r="K19" s="10">
        <f t="shared" si="3"/>
        <v>561</v>
      </c>
      <c r="L19" s="10">
        <f t="shared" si="4"/>
        <v>1297</v>
      </c>
      <c r="M19" s="11">
        <f>L19/L6</f>
        <v>0.0771472757554128</v>
      </c>
    </row>
    <row r="20" spans="1:13" ht="27.75" customHeight="1">
      <c r="A20" s="25" t="s">
        <v>15</v>
      </c>
      <c r="B20" s="29">
        <v>436</v>
      </c>
      <c r="C20" s="29">
        <v>367</v>
      </c>
      <c r="D20" s="1">
        <f t="shared" si="0"/>
        <v>803</v>
      </c>
      <c r="E20" s="9">
        <f>D20/D6</f>
        <v>0.0479689366786141</v>
      </c>
      <c r="F20" s="31">
        <v>1</v>
      </c>
      <c r="G20" s="31">
        <v>1</v>
      </c>
      <c r="H20" s="4">
        <f t="shared" si="1"/>
        <v>2</v>
      </c>
      <c r="I20" s="33">
        <f>H20/H6</f>
        <v>0.027777777777777776</v>
      </c>
      <c r="J20" s="10">
        <f t="shared" si="2"/>
        <v>437</v>
      </c>
      <c r="K20" s="10">
        <f t="shared" si="3"/>
        <v>368</v>
      </c>
      <c r="L20" s="10">
        <f t="shared" si="4"/>
        <v>805</v>
      </c>
      <c r="M20" s="11">
        <f>L20/L6</f>
        <v>0.04788246490601951</v>
      </c>
    </row>
    <row r="21" spans="1:13" ht="27.75" customHeight="1">
      <c r="A21" s="25" t="s">
        <v>16</v>
      </c>
      <c r="B21" s="29">
        <v>321</v>
      </c>
      <c r="C21" s="29">
        <v>372</v>
      </c>
      <c r="D21" s="1">
        <f t="shared" si="0"/>
        <v>693</v>
      </c>
      <c r="E21" s="9">
        <f>D21/D6</f>
        <v>0.04139784946236559</v>
      </c>
      <c r="F21" s="31">
        <v>1</v>
      </c>
      <c r="G21" s="31">
        <v>0</v>
      </c>
      <c r="H21" s="4">
        <f t="shared" si="1"/>
        <v>1</v>
      </c>
      <c r="I21" s="33">
        <f>H21/H6</f>
        <v>0.013888888888888888</v>
      </c>
      <c r="J21" s="10">
        <f t="shared" si="2"/>
        <v>322</v>
      </c>
      <c r="K21" s="10">
        <f t="shared" si="3"/>
        <v>372</v>
      </c>
      <c r="L21" s="10">
        <f t="shared" si="4"/>
        <v>694</v>
      </c>
      <c r="M21" s="11">
        <f>L21/L6</f>
        <v>0.041280038068046636</v>
      </c>
    </row>
    <row r="22" spans="1:13" ht="27.75" customHeight="1">
      <c r="A22" s="25" t="s">
        <v>17</v>
      </c>
      <c r="B22" s="29">
        <v>243</v>
      </c>
      <c r="C22" s="29">
        <v>334</v>
      </c>
      <c r="D22" s="1">
        <f t="shared" si="0"/>
        <v>577</v>
      </c>
      <c r="E22" s="9">
        <f>D22/D6</f>
        <v>0.034468339307048984</v>
      </c>
      <c r="F22" s="31">
        <v>0</v>
      </c>
      <c r="G22" s="31">
        <v>0</v>
      </c>
      <c r="H22" s="4">
        <f t="shared" si="1"/>
        <v>0</v>
      </c>
      <c r="I22" s="33">
        <f>H22/H6</f>
        <v>0</v>
      </c>
      <c r="J22" s="10">
        <f t="shared" si="2"/>
        <v>243</v>
      </c>
      <c r="K22" s="10">
        <f t="shared" si="3"/>
        <v>334</v>
      </c>
      <c r="L22" s="10">
        <f t="shared" si="4"/>
        <v>577</v>
      </c>
      <c r="M22" s="11">
        <f>L22/L6</f>
        <v>0.03432072329288603</v>
      </c>
    </row>
    <row r="23" spans="1:13" ht="27.75" customHeight="1">
      <c r="A23" s="25" t="s">
        <v>18</v>
      </c>
      <c r="B23" s="29">
        <v>115</v>
      </c>
      <c r="C23" s="29">
        <v>232</v>
      </c>
      <c r="D23" s="1">
        <f t="shared" si="0"/>
        <v>347</v>
      </c>
      <c r="E23" s="9">
        <f>D23/D6</f>
        <v>0.02072879330943847</v>
      </c>
      <c r="F23" s="31">
        <v>0</v>
      </c>
      <c r="G23" s="31">
        <v>0</v>
      </c>
      <c r="H23" s="4">
        <f t="shared" si="1"/>
        <v>0</v>
      </c>
      <c r="I23" s="33">
        <f>H23/H6</f>
        <v>0</v>
      </c>
      <c r="J23" s="10">
        <f t="shared" si="2"/>
        <v>115</v>
      </c>
      <c r="K23" s="10">
        <f t="shared" si="3"/>
        <v>232</v>
      </c>
      <c r="L23" s="10">
        <f t="shared" si="4"/>
        <v>347</v>
      </c>
      <c r="M23" s="11">
        <f>L23/L6</f>
        <v>0.020640019034023318</v>
      </c>
    </row>
    <row r="24" spans="1:13" ht="27.75" customHeight="1">
      <c r="A24" s="25" t="s">
        <v>19</v>
      </c>
      <c r="B24" s="29">
        <v>61</v>
      </c>
      <c r="C24" s="29">
        <v>119</v>
      </c>
      <c r="D24" s="1">
        <f t="shared" si="0"/>
        <v>180</v>
      </c>
      <c r="E24" s="9">
        <f>D24/D6</f>
        <v>0.010752688172043012</v>
      </c>
      <c r="F24" s="31">
        <v>0</v>
      </c>
      <c r="G24" s="31">
        <v>0</v>
      </c>
      <c r="H24" s="4">
        <f t="shared" si="1"/>
        <v>0</v>
      </c>
      <c r="I24" s="33">
        <f>H24/H6</f>
        <v>0</v>
      </c>
      <c r="J24" s="10">
        <f t="shared" si="2"/>
        <v>61</v>
      </c>
      <c r="K24" s="10">
        <f t="shared" si="3"/>
        <v>119</v>
      </c>
      <c r="L24" s="10">
        <f t="shared" si="4"/>
        <v>180</v>
      </c>
      <c r="M24" s="11">
        <f>L24/L6</f>
        <v>0.010706638115631691</v>
      </c>
    </row>
    <row r="25" spans="1:13" ht="27.75" customHeight="1">
      <c r="A25" s="25" t="s">
        <v>20</v>
      </c>
      <c r="B25" s="29">
        <v>15</v>
      </c>
      <c r="C25" s="29">
        <v>57</v>
      </c>
      <c r="D25" s="1">
        <f t="shared" si="0"/>
        <v>72</v>
      </c>
      <c r="E25" s="9">
        <f>D25/D6</f>
        <v>0.004301075268817204</v>
      </c>
      <c r="F25" s="31">
        <v>0</v>
      </c>
      <c r="G25" s="31">
        <v>0</v>
      </c>
      <c r="H25" s="4">
        <f t="shared" si="1"/>
        <v>0</v>
      </c>
      <c r="I25" s="33">
        <f>H25/H6</f>
        <v>0</v>
      </c>
      <c r="J25" s="10">
        <f t="shared" si="2"/>
        <v>15</v>
      </c>
      <c r="K25" s="10">
        <f t="shared" si="3"/>
        <v>57</v>
      </c>
      <c r="L25" s="10">
        <f t="shared" si="4"/>
        <v>72</v>
      </c>
      <c r="M25" s="11">
        <f>L25/L6</f>
        <v>0.004282655246252677</v>
      </c>
    </row>
    <row r="26" spans="1:13" ht="27.75" customHeight="1">
      <c r="A26" s="25" t="s">
        <v>21</v>
      </c>
      <c r="B26" s="29">
        <v>3</v>
      </c>
      <c r="C26" s="29">
        <v>18</v>
      </c>
      <c r="D26" s="1">
        <f t="shared" si="0"/>
        <v>21</v>
      </c>
      <c r="E26" s="9">
        <f>D26/D6</f>
        <v>0.0012544802867383513</v>
      </c>
      <c r="F26" s="31">
        <v>0</v>
      </c>
      <c r="G26" s="31">
        <v>0</v>
      </c>
      <c r="H26" s="4">
        <f t="shared" si="1"/>
        <v>0</v>
      </c>
      <c r="I26" s="33">
        <f>H26/H6</f>
        <v>0</v>
      </c>
      <c r="J26" s="10">
        <f t="shared" si="2"/>
        <v>3</v>
      </c>
      <c r="K26" s="10">
        <f t="shared" si="3"/>
        <v>18</v>
      </c>
      <c r="L26" s="10">
        <f t="shared" si="4"/>
        <v>21</v>
      </c>
      <c r="M26" s="11">
        <f>L26/L6</f>
        <v>0.0012491077801570307</v>
      </c>
    </row>
    <row r="27" spans="1:13" ht="27.75" customHeight="1" thickBot="1">
      <c r="A27" s="26" t="s">
        <v>22</v>
      </c>
      <c r="B27" s="30">
        <v>1</v>
      </c>
      <c r="C27" s="30">
        <v>4</v>
      </c>
      <c r="D27" s="12">
        <f t="shared" si="0"/>
        <v>5</v>
      </c>
      <c r="E27" s="13">
        <f>D27/D6</f>
        <v>0.0002986857825567503</v>
      </c>
      <c r="F27" s="32">
        <v>0</v>
      </c>
      <c r="G27" s="32">
        <v>0</v>
      </c>
      <c r="H27" s="14">
        <f t="shared" si="1"/>
        <v>0</v>
      </c>
      <c r="I27" s="34">
        <f>H27/H6</f>
        <v>0</v>
      </c>
      <c r="J27" s="15">
        <f t="shared" si="2"/>
        <v>1</v>
      </c>
      <c r="K27" s="15">
        <f t="shared" si="3"/>
        <v>4</v>
      </c>
      <c r="L27" s="15">
        <f t="shared" si="4"/>
        <v>5</v>
      </c>
      <c r="M27" s="16">
        <f>L27/L6</f>
        <v>0.00029740661432310254</v>
      </c>
    </row>
    <row r="28" spans="1:13" ht="27.75" customHeight="1" thickTop="1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</row>
    <row r="29" spans="1:13" ht="27.75" customHeight="1">
      <c r="A29" s="17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</row>
    <row r="30" spans="1:13" ht="27.75" customHeight="1">
      <c r="A30" s="17"/>
      <c r="B30" s="17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</row>
    <row r="31" spans="1:13" ht="27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</row>
    <row r="32" spans="1:13" ht="27" customHeight="1">
      <c r="A32" s="17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</row>
    <row r="33" spans="1:13" ht="27" customHeight="1">
      <c r="A33" s="17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</row>
    <row r="34" spans="1:13" ht="27" customHeight="1">
      <c r="A34" s="17"/>
      <c r="B34" s="17"/>
      <c r="C34" s="17"/>
      <c r="D34" s="17"/>
      <c r="E34" s="17"/>
      <c r="F34" s="17"/>
      <c r="G34" s="19"/>
      <c r="H34" s="20"/>
      <c r="I34" s="20"/>
      <c r="J34" s="20"/>
      <c r="K34" s="20"/>
      <c r="L34" s="20"/>
      <c r="M34" s="20"/>
    </row>
    <row r="35" spans="1:13" ht="13.5">
      <c r="A35" s="17"/>
      <c r="B35" s="17"/>
      <c r="C35" s="17"/>
      <c r="D35" s="17"/>
      <c r="E35" s="17"/>
      <c r="F35" s="17"/>
      <c r="G35" s="19"/>
      <c r="H35" s="20"/>
      <c r="I35" s="20"/>
      <c r="J35" s="20"/>
      <c r="K35" s="20"/>
      <c r="L35" s="20"/>
      <c r="M35" s="20"/>
    </row>
    <row r="36" spans="1:13" ht="13.5">
      <c r="A36" s="17"/>
      <c r="B36" s="17"/>
      <c r="C36" s="17"/>
      <c r="D36" s="17"/>
      <c r="E36" s="17"/>
      <c r="F36" s="17"/>
      <c r="G36" s="19"/>
      <c r="H36" s="20"/>
      <c r="I36" s="20"/>
      <c r="J36" s="20"/>
      <c r="K36" s="20"/>
      <c r="L36" s="20"/>
      <c r="M36" s="20"/>
    </row>
    <row r="37" spans="1:13" ht="13.5">
      <c r="A37" s="17"/>
      <c r="B37" s="17"/>
      <c r="C37" s="17"/>
      <c r="D37" s="17"/>
      <c r="E37" s="17"/>
      <c r="F37" s="17"/>
      <c r="G37" s="19"/>
      <c r="H37" s="20"/>
      <c r="I37" s="20"/>
      <c r="J37" s="20"/>
      <c r="K37" s="20"/>
      <c r="L37" s="20"/>
      <c r="M37" s="20"/>
    </row>
    <row r="38" spans="1:13" ht="13.5">
      <c r="A38" s="17"/>
      <c r="B38" s="17"/>
      <c r="C38" s="17"/>
      <c r="D38" s="17"/>
      <c r="E38" s="17"/>
      <c r="F38" s="17"/>
      <c r="G38" s="19"/>
      <c r="H38" s="20"/>
      <c r="I38" s="20"/>
      <c r="J38" s="20"/>
      <c r="K38" s="20"/>
      <c r="L38" s="20"/>
      <c r="M38" s="20"/>
    </row>
    <row r="39" spans="1:13" ht="13.5">
      <c r="A39" s="17"/>
      <c r="B39" s="17"/>
      <c r="C39" s="17"/>
      <c r="D39" s="17"/>
      <c r="E39" s="17"/>
      <c r="F39" s="17"/>
      <c r="G39" s="19"/>
      <c r="H39" s="20"/>
      <c r="I39" s="20"/>
      <c r="J39" s="20"/>
      <c r="K39" s="20"/>
      <c r="L39" s="20"/>
      <c r="M39" s="20"/>
    </row>
    <row r="40" spans="1:13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27"/>
      <c r="B3" s="27"/>
      <c r="C3" s="27"/>
      <c r="D3" s="27"/>
      <c r="E3" s="27"/>
      <c r="F3" s="27"/>
      <c r="G3" s="28"/>
      <c r="H3" s="40" t="s">
        <v>57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39</v>
      </c>
      <c r="C4" s="41"/>
      <c r="D4" s="41"/>
      <c r="E4" s="41"/>
      <c r="F4" s="42" t="s">
        <v>25</v>
      </c>
      <c r="G4" s="42"/>
      <c r="H4" s="42"/>
      <c r="I4" s="42"/>
      <c r="J4" s="35" t="s">
        <v>23</v>
      </c>
      <c r="K4" s="35"/>
      <c r="L4" s="35"/>
      <c r="M4" s="36"/>
    </row>
    <row r="5" spans="1:13" ht="27.75" customHeight="1">
      <c r="A5" s="38"/>
      <c r="B5" s="21" t="s">
        <v>1</v>
      </c>
      <c r="C5" s="21" t="s">
        <v>2</v>
      </c>
      <c r="D5" s="21" t="s">
        <v>3</v>
      </c>
      <c r="E5" s="21" t="s">
        <v>4</v>
      </c>
      <c r="F5" s="22" t="s">
        <v>1</v>
      </c>
      <c r="G5" s="22" t="s">
        <v>2</v>
      </c>
      <c r="H5" s="22"/>
      <c r="I5" s="22" t="s">
        <v>4</v>
      </c>
      <c r="J5" s="23" t="s">
        <v>1</v>
      </c>
      <c r="K5" s="23" t="s">
        <v>2</v>
      </c>
      <c r="L5" s="23" t="s">
        <v>3</v>
      </c>
      <c r="M5" s="24" t="s">
        <v>4</v>
      </c>
    </row>
    <row r="6" spans="1:13" ht="27.75" customHeight="1">
      <c r="A6" s="25" t="s">
        <v>40</v>
      </c>
      <c r="B6" s="1">
        <f>SUM(B7:B27)</f>
        <v>8243</v>
      </c>
      <c r="C6" s="1">
        <f>SUM(C7:C27)</f>
        <v>8333</v>
      </c>
      <c r="D6" s="1">
        <f aca="true" t="shared" si="0" ref="D6:D27">B6+C6</f>
        <v>16576</v>
      </c>
      <c r="E6" s="2">
        <f>SUM(E7:E27)</f>
        <v>1</v>
      </c>
      <c r="F6" s="3">
        <f>SUM(F7:F27)</f>
        <v>29</v>
      </c>
      <c r="G6" s="3">
        <f>SUM(G7:G27)</f>
        <v>52</v>
      </c>
      <c r="H6" s="4">
        <f aca="true" t="shared" si="1" ref="H6:H27">F6+G6</f>
        <v>81</v>
      </c>
      <c r="I6" s="5">
        <f>SUM(I7:I27)</f>
        <v>0.9999999999999998</v>
      </c>
      <c r="J6" s="6">
        <f aca="true" t="shared" si="2" ref="J6:J27">SUM(B6,F6)</f>
        <v>8272</v>
      </c>
      <c r="K6" s="6">
        <f aca="true" t="shared" si="3" ref="K6:K27">SUM(C6,G6)</f>
        <v>8385</v>
      </c>
      <c r="L6" s="7">
        <f aca="true" t="shared" si="4" ref="L6:L27">J6+K6</f>
        <v>16657</v>
      </c>
      <c r="M6" s="8">
        <f>SUM(M7:M27)</f>
        <v>0.9999999999999999</v>
      </c>
    </row>
    <row r="7" spans="1:13" ht="27.75" customHeight="1">
      <c r="A7" s="25" t="s">
        <v>41</v>
      </c>
      <c r="B7" s="29">
        <v>231</v>
      </c>
      <c r="C7" s="29">
        <v>207</v>
      </c>
      <c r="D7" s="1">
        <f t="shared" si="0"/>
        <v>438</v>
      </c>
      <c r="E7" s="9">
        <f>D7/D6</f>
        <v>0.026423745173745173</v>
      </c>
      <c r="F7" s="31">
        <v>0</v>
      </c>
      <c r="G7" s="31">
        <v>0</v>
      </c>
      <c r="H7" s="4">
        <f t="shared" si="1"/>
        <v>0</v>
      </c>
      <c r="I7" s="33">
        <f>H7/H6</f>
        <v>0</v>
      </c>
      <c r="J7" s="10">
        <f t="shared" si="2"/>
        <v>231</v>
      </c>
      <c r="K7" s="10">
        <f t="shared" si="3"/>
        <v>207</v>
      </c>
      <c r="L7" s="10">
        <f t="shared" si="4"/>
        <v>438</v>
      </c>
      <c r="M7" s="11">
        <f>L7/L6</f>
        <v>0.026295251245722517</v>
      </c>
    </row>
    <row r="8" spans="1:13" ht="27.75" customHeight="1">
      <c r="A8" s="25" t="s">
        <v>5</v>
      </c>
      <c r="B8" s="29">
        <v>275</v>
      </c>
      <c r="C8" s="29">
        <v>297</v>
      </c>
      <c r="D8" s="1">
        <f t="shared" si="0"/>
        <v>572</v>
      </c>
      <c r="E8" s="9">
        <f>D8/D6</f>
        <v>0.03450772200772201</v>
      </c>
      <c r="F8" s="31">
        <v>0</v>
      </c>
      <c r="G8" s="31">
        <v>1</v>
      </c>
      <c r="H8" s="4">
        <f t="shared" si="1"/>
        <v>1</v>
      </c>
      <c r="I8" s="33">
        <f>H8/H6</f>
        <v>0.012345679012345678</v>
      </c>
      <c r="J8" s="10">
        <f t="shared" si="2"/>
        <v>275</v>
      </c>
      <c r="K8" s="10">
        <f t="shared" si="3"/>
        <v>298</v>
      </c>
      <c r="L8" s="10">
        <f t="shared" si="4"/>
        <v>573</v>
      </c>
      <c r="M8" s="11">
        <f>L8/L6</f>
        <v>0.03439995197214384</v>
      </c>
    </row>
    <row r="9" spans="1:13" ht="27.75" customHeight="1">
      <c r="A9" s="25" t="s">
        <v>6</v>
      </c>
      <c r="B9" s="29">
        <v>398</v>
      </c>
      <c r="C9" s="29">
        <v>368</v>
      </c>
      <c r="D9" s="1">
        <f t="shared" si="0"/>
        <v>766</v>
      </c>
      <c r="E9" s="9">
        <f>D9/D6</f>
        <v>0.04621138996138996</v>
      </c>
      <c r="F9" s="31">
        <v>2</v>
      </c>
      <c r="G9" s="31">
        <v>2</v>
      </c>
      <c r="H9" s="4">
        <f t="shared" si="1"/>
        <v>4</v>
      </c>
      <c r="I9" s="33">
        <f>H9/H6</f>
        <v>0.04938271604938271</v>
      </c>
      <c r="J9" s="10">
        <f t="shared" si="2"/>
        <v>400</v>
      </c>
      <c r="K9" s="10">
        <f t="shared" si="3"/>
        <v>370</v>
      </c>
      <c r="L9" s="10">
        <f t="shared" si="4"/>
        <v>770</v>
      </c>
      <c r="M9" s="11">
        <f>L9/L6</f>
        <v>0.0462268115506994</v>
      </c>
    </row>
    <row r="10" spans="1:13" ht="27.75" customHeight="1">
      <c r="A10" s="25" t="s">
        <v>7</v>
      </c>
      <c r="B10" s="29">
        <v>603</v>
      </c>
      <c r="C10" s="29">
        <v>547</v>
      </c>
      <c r="D10" s="1">
        <f t="shared" si="0"/>
        <v>1150</v>
      </c>
      <c r="E10" s="9">
        <f>D10/D6</f>
        <v>0.06937741312741312</v>
      </c>
      <c r="F10" s="31">
        <v>1</v>
      </c>
      <c r="G10" s="31">
        <v>0</v>
      </c>
      <c r="H10" s="4">
        <f t="shared" si="1"/>
        <v>1</v>
      </c>
      <c r="I10" s="33">
        <f>H10/H6</f>
        <v>0.012345679012345678</v>
      </c>
      <c r="J10" s="10">
        <f t="shared" si="2"/>
        <v>604</v>
      </c>
      <c r="K10" s="10">
        <f t="shared" si="3"/>
        <v>547</v>
      </c>
      <c r="L10" s="10">
        <f t="shared" si="4"/>
        <v>1151</v>
      </c>
      <c r="M10" s="11">
        <f>L10/L6</f>
        <v>0.06910007804526626</v>
      </c>
    </row>
    <row r="11" spans="1:13" ht="27.75" customHeight="1">
      <c r="A11" s="25" t="s">
        <v>54</v>
      </c>
      <c r="B11" s="29">
        <v>669</v>
      </c>
      <c r="C11" s="29">
        <v>574</v>
      </c>
      <c r="D11" s="1">
        <f t="shared" si="0"/>
        <v>1243</v>
      </c>
      <c r="E11" s="9">
        <f>D11/D6</f>
        <v>0.07498793436293437</v>
      </c>
      <c r="F11" s="31">
        <v>5</v>
      </c>
      <c r="G11" s="31">
        <v>4</v>
      </c>
      <c r="H11" s="4">
        <f t="shared" si="1"/>
        <v>9</v>
      </c>
      <c r="I11" s="33">
        <f>H11/H6</f>
        <v>0.1111111111111111</v>
      </c>
      <c r="J11" s="10">
        <f t="shared" si="2"/>
        <v>674</v>
      </c>
      <c r="K11" s="10">
        <f t="shared" si="3"/>
        <v>578</v>
      </c>
      <c r="L11" s="10">
        <f t="shared" si="4"/>
        <v>1252</v>
      </c>
      <c r="M11" s="11">
        <f>L11/L6</f>
        <v>0.07516359488503332</v>
      </c>
    </row>
    <row r="12" spans="1:13" ht="27.75" customHeight="1">
      <c r="A12" s="25" t="s">
        <v>8</v>
      </c>
      <c r="B12" s="29">
        <v>593</v>
      </c>
      <c r="C12" s="29">
        <v>565</v>
      </c>
      <c r="D12" s="1">
        <f t="shared" si="0"/>
        <v>1158</v>
      </c>
      <c r="E12" s="9">
        <f>D12/D6</f>
        <v>0.06986003861003862</v>
      </c>
      <c r="F12" s="31">
        <v>2</v>
      </c>
      <c r="G12" s="31">
        <v>6</v>
      </c>
      <c r="H12" s="4">
        <f t="shared" si="1"/>
        <v>8</v>
      </c>
      <c r="I12" s="33">
        <f>H12/H6</f>
        <v>0.09876543209876543</v>
      </c>
      <c r="J12" s="10">
        <f t="shared" si="2"/>
        <v>595</v>
      </c>
      <c r="K12" s="10">
        <f t="shared" si="3"/>
        <v>571</v>
      </c>
      <c r="L12" s="10">
        <f t="shared" si="4"/>
        <v>1166</v>
      </c>
      <c r="M12" s="11">
        <f>L12/L6</f>
        <v>0.07000060034820196</v>
      </c>
    </row>
    <row r="13" spans="1:13" ht="27.75" customHeight="1">
      <c r="A13" s="25" t="s">
        <v>9</v>
      </c>
      <c r="B13" s="29">
        <v>474</v>
      </c>
      <c r="C13" s="29">
        <v>426</v>
      </c>
      <c r="D13" s="1">
        <f t="shared" si="0"/>
        <v>900</v>
      </c>
      <c r="E13" s="9">
        <f>D13/D6</f>
        <v>0.0542953667953668</v>
      </c>
      <c r="F13" s="31">
        <v>6</v>
      </c>
      <c r="G13" s="31">
        <v>2</v>
      </c>
      <c r="H13" s="4">
        <f t="shared" si="1"/>
        <v>8</v>
      </c>
      <c r="I13" s="33">
        <f>H13/H6</f>
        <v>0.09876543209876543</v>
      </c>
      <c r="J13" s="10">
        <f t="shared" si="2"/>
        <v>480</v>
      </c>
      <c r="K13" s="10">
        <f t="shared" si="3"/>
        <v>428</v>
      </c>
      <c r="L13" s="10">
        <f t="shared" si="4"/>
        <v>908</v>
      </c>
      <c r="M13" s="11">
        <f>L13/L6</f>
        <v>0.05451161673770787</v>
      </c>
    </row>
    <row r="14" spans="1:13" ht="27.75" customHeight="1">
      <c r="A14" s="25" t="s">
        <v>10</v>
      </c>
      <c r="B14" s="29">
        <v>336</v>
      </c>
      <c r="C14" s="29">
        <v>339</v>
      </c>
      <c r="D14" s="1">
        <f t="shared" si="0"/>
        <v>675</v>
      </c>
      <c r="E14" s="9">
        <f>D14/D6</f>
        <v>0.040721525096525095</v>
      </c>
      <c r="F14" s="31">
        <v>0</v>
      </c>
      <c r="G14" s="31">
        <v>9</v>
      </c>
      <c r="H14" s="4">
        <f t="shared" si="1"/>
        <v>9</v>
      </c>
      <c r="I14" s="33">
        <f>H14/H6</f>
        <v>0.1111111111111111</v>
      </c>
      <c r="J14" s="10">
        <f t="shared" si="2"/>
        <v>336</v>
      </c>
      <c r="K14" s="10">
        <f t="shared" si="3"/>
        <v>348</v>
      </c>
      <c r="L14" s="10">
        <f t="shared" si="4"/>
        <v>684</v>
      </c>
      <c r="M14" s="11">
        <f>L14/L6</f>
        <v>0.04106381701386804</v>
      </c>
    </row>
    <row r="15" spans="1:13" ht="27.75" customHeight="1">
      <c r="A15" s="25" t="s">
        <v>55</v>
      </c>
      <c r="B15" s="29">
        <v>351</v>
      </c>
      <c r="C15" s="29">
        <v>407</v>
      </c>
      <c r="D15" s="1">
        <f t="shared" si="0"/>
        <v>758</v>
      </c>
      <c r="E15" s="9">
        <f>D15/D6</f>
        <v>0.04572876447876448</v>
      </c>
      <c r="F15" s="31">
        <v>3</v>
      </c>
      <c r="G15" s="31">
        <v>12</v>
      </c>
      <c r="H15" s="4">
        <f t="shared" si="1"/>
        <v>15</v>
      </c>
      <c r="I15" s="33">
        <f>H15/H6</f>
        <v>0.18518518518518517</v>
      </c>
      <c r="J15" s="10">
        <f t="shared" si="2"/>
        <v>354</v>
      </c>
      <c r="K15" s="10">
        <f t="shared" si="3"/>
        <v>419</v>
      </c>
      <c r="L15" s="10">
        <f t="shared" si="4"/>
        <v>773</v>
      </c>
      <c r="M15" s="11">
        <f>L15/L6</f>
        <v>0.04640691601128655</v>
      </c>
    </row>
    <row r="16" spans="1:13" ht="27.75" customHeight="1">
      <c r="A16" s="25" t="s">
        <v>11</v>
      </c>
      <c r="B16" s="29">
        <v>540</v>
      </c>
      <c r="C16" s="29">
        <v>615</v>
      </c>
      <c r="D16" s="1">
        <f t="shared" si="0"/>
        <v>1155</v>
      </c>
      <c r="E16" s="9">
        <f>D16/D6</f>
        <v>0.06967905405405406</v>
      </c>
      <c r="F16" s="31">
        <v>1</v>
      </c>
      <c r="G16" s="31">
        <v>6</v>
      </c>
      <c r="H16" s="4">
        <f t="shared" si="1"/>
        <v>7</v>
      </c>
      <c r="I16" s="33">
        <f>H16/H6</f>
        <v>0.08641975308641975</v>
      </c>
      <c r="J16" s="10">
        <f t="shared" si="2"/>
        <v>541</v>
      </c>
      <c r="K16" s="10">
        <f t="shared" si="3"/>
        <v>621</v>
      </c>
      <c r="L16" s="10">
        <f t="shared" si="4"/>
        <v>1162</v>
      </c>
      <c r="M16" s="11">
        <f>L16/L6</f>
        <v>0.06976046106741911</v>
      </c>
    </row>
    <row r="17" spans="1:13" ht="27.75" customHeight="1">
      <c r="A17" s="25" t="s">
        <v>12</v>
      </c>
      <c r="B17" s="29">
        <v>860</v>
      </c>
      <c r="C17" s="29">
        <v>931</v>
      </c>
      <c r="D17" s="1">
        <f t="shared" si="0"/>
        <v>1791</v>
      </c>
      <c r="E17" s="9">
        <f>D17/D6</f>
        <v>0.10804777992277992</v>
      </c>
      <c r="F17" s="31">
        <v>2</v>
      </c>
      <c r="G17" s="31">
        <v>6</v>
      </c>
      <c r="H17" s="4">
        <f t="shared" si="1"/>
        <v>8</v>
      </c>
      <c r="I17" s="33">
        <f>H17/H6</f>
        <v>0.09876543209876543</v>
      </c>
      <c r="J17" s="10">
        <f t="shared" si="2"/>
        <v>862</v>
      </c>
      <c r="K17" s="10">
        <f t="shared" si="3"/>
        <v>937</v>
      </c>
      <c r="L17" s="10">
        <f t="shared" si="4"/>
        <v>1799</v>
      </c>
      <c r="M17" s="11">
        <f>L17/L6</f>
        <v>0.1080026415320886</v>
      </c>
    </row>
    <row r="18" spans="1:13" ht="27.75" customHeight="1">
      <c r="A18" s="25" t="s">
        <v>13</v>
      </c>
      <c r="B18" s="29">
        <v>884</v>
      </c>
      <c r="C18" s="29">
        <v>907</v>
      </c>
      <c r="D18" s="1">
        <f t="shared" si="0"/>
        <v>1791</v>
      </c>
      <c r="E18" s="9">
        <f>D18/D6</f>
        <v>0.10804777992277992</v>
      </c>
      <c r="F18" s="31">
        <v>3</v>
      </c>
      <c r="G18" s="31">
        <v>1</v>
      </c>
      <c r="H18" s="4">
        <f t="shared" si="1"/>
        <v>4</v>
      </c>
      <c r="I18" s="33">
        <f>H18/H6</f>
        <v>0.04938271604938271</v>
      </c>
      <c r="J18" s="10">
        <f t="shared" si="2"/>
        <v>887</v>
      </c>
      <c r="K18" s="10">
        <f t="shared" si="3"/>
        <v>908</v>
      </c>
      <c r="L18" s="10">
        <f t="shared" si="4"/>
        <v>1795</v>
      </c>
      <c r="M18" s="11">
        <f>L18/L6</f>
        <v>0.10776250225130576</v>
      </c>
    </row>
    <row r="19" spans="1:13" ht="27.75" customHeight="1">
      <c r="A19" s="25" t="s">
        <v>14</v>
      </c>
      <c r="B19" s="29">
        <v>783</v>
      </c>
      <c r="C19" s="29">
        <v>614</v>
      </c>
      <c r="D19" s="1">
        <f t="shared" si="0"/>
        <v>1397</v>
      </c>
      <c r="E19" s="9">
        <f>D19/D6</f>
        <v>0.0842784749034749</v>
      </c>
      <c r="F19" s="31">
        <v>2</v>
      </c>
      <c r="G19" s="31">
        <v>1</v>
      </c>
      <c r="H19" s="4">
        <f t="shared" si="1"/>
        <v>3</v>
      </c>
      <c r="I19" s="33">
        <f>H19/H6</f>
        <v>0.037037037037037035</v>
      </c>
      <c r="J19" s="10">
        <f t="shared" si="2"/>
        <v>785</v>
      </c>
      <c r="K19" s="10">
        <f t="shared" si="3"/>
        <v>615</v>
      </c>
      <c r="L19" s="10">
        <f t="shared" si="4"/>
        <v>1400</v>
      </c>
      <c r="M19" s="11">
        <f>L19/L6</f>
        <v>0.08404874827399891</v>
      </c>
    </row>
    <row r="20" spans="1:13" ht="27.75" customHeight="1">
      <c r="A20" s="25" t="s">
        <v>15</v>
      </c>
      <c r="B20" s="29">
        <v>463</v>
      </c>
      <c r="C20" s="29">
        <v>384</v>
      </c>
      <c r="D20" s="1">
        <f t="shared" si="0"/>
        <v>847</v>
      </c>
      <c r="E20" s="9">
        <f>D20/D6</f>
        <v>0.05109797297297297</v>
      </c>
      <c r="F20" s="31">
        <v>1</v>
      </c>
      <c r="G20" s="31">
        <v>2</v>
      </c>
      <c r="H20" s="4">
        <f t="shared" si="1"/>
        <v>3</v>
      </c>
      <c r="I20" s="33">
        <f>H20/H6</f>
        <v>0.037037037037037035</v>
      </c>
      <c r="J20" s="10">
        <f t="shared" si="2"/>
        <v>464</v>
      </c>
      <c r="K20" s="10">
        <f t="shared" si="3"/>
        <v>386</v>
      </c>
      <c r="L20" s="10">
        <f t="shared" si="4"/>
        <v>850</v>
      </c>
      <c r="M20" s="11">
        <f>L20/L6</f>
        <v>0.05102959716635649</v>
      </c>
    </row>
    <row r="21" spans="1:13" ht="27.75" customHeight="1">
      <c r="A21" s="25" t="s">
        <v>16</v>
      </c>
      <c r="B21" s="29">
        <v>332</v>
      </c>
      <c r="C21" s="29">
        <v>357</v>
      </c>
      <c r="D21" s="1">
        <f t="shared" si="0"/>
        <v>689</v>
      </c>
      <c r="E21" s="9">
        <f>D21/D6</f>
        <v>0.04156611969111969</v>
      </c>
      <c r="F21" s="31">
        <v>1</v>
      </c>
      <c r="G21" s="31">
        <v>0</v>
      </c>
      <c r="H21" s="4">
        <f t="shared" si="1"/>
        <v>1</v>
      </c>
      <c r="I21" s="33">
        <f>H21/H6</f>
        <v>0.012345679012345678</v>
      </c>
      <c r="J21" s="10">
        <f t="shared" si="2"/>
        <v>333</v>
      </c>
      <c r="K21" s="10">
        <f t="shared" si="3"/>
        <v>357</v>
      </c>
      <c r="L21" s="10">
        <f t="shared" si="4"/>
        <v>690</v>
      </c>
      <c r="M21" s="11">
        <f>L21/L6</f>
        <v>0.041424025935042325</v>
      </c>
    </row>
    <row r="22" spans="1:13" ht="27.75" customHeight="1">
      <c r="A22" s="25" t="s">
        <v>17</v>
      </c>
      <c r="B22" s="29">
        <v>245</v>
      </c>
      <c r="C22" s="29">
        <v>338</v>
      </c>
      <c r="D22" s="1">
        <f t="shared" si="0"/>
        <v>583</v>
      </c>
      <c r="E22" s="9">
        <f>D22/D6</f>
        <v>0.03517133204633205</v>
      </c>
      <c r="F22" s="31">
        <v>0</v>
      </c>
      <c r="G22" s="31">
        <v>0</v>
      </c>
      <c r="H22" s="4">
        <f t="shared" si="1"/>
        <v>0</v>
      </c>
      <c r="I22" s="33">
        <f>H22/H6</f>
        <v>0</v>
      </c>
      <c r="J22" s="10">
        <f t="shared" si="2"/>
        <v>245</v>
      </c>
      <c r="K22" s="10">
        <f t="shared" si="3"/>
        <v>338</v>
      </c>
      <c r="L22" s="10">
        <f t="shared" si="4"/>
        <v>583</v>
      </c>
      <c r="M22" s="11">
        <f>L22/L6</f>
        <v>0.03500030017410098</v>
      </c>
    </row>
    <row r="23" spans="1:13" ht="27.75" customHeight="1">
      <c r="A23" s="25" t="s">
        <v>18</v>
      </c>
      <c r="B23" s="29">
        <v>120</v>
      </c>
      <c r="C23" s="29">
        <v>258</v>
      </c>
      <c r="D23" s="1">
        <f t="shared" si="0"/>
        <v>378</v>
      </c>
      <c r="E23" s="9">
        <f>D23/D6</f>
        <v>0.022804054054054054</v>
      </c>
      <c r="F23" s="31">
        <v>0</v>
      </c>
      <c r="G23" s="31">
        <v>0</v>
      </c>
      <c r="H23" s="4">
        <f t="shared" si="1"/>
        <v>0</v>
      </c>
      <c r="I23" s="33">
        <f>H23/H6</f>
        <v>0</v>
      </c>
      <c r="J23" s="10">
        <f t="shared" si="2"/>
        <v>120</v>
      </c>
      <c r="K23" s="10">
        <f t="shared" si="3"/>
        <v>258</v>
      </c>
      <c r="L23" s="10">
        <f t="shared" si="4"/>
        <v>378</v>
      </c>
      <c r="M23" s="11">
        <f>L23/L6</f>
        <v>0.022693162033979707</v>
      </c>
    </row>
    <row r="24" spans="1:13" ht="27.75" customHeight="1">
      <c r="A24" s="25" t="s">
        <v>19</v>
      </c>
      <c r="B24" s="29">
        <v>66</v>
      </c>
      <c r="C24" s="29">
        <v>126</v>
      </c>
      <c r="D24" s="1">
        <f t="shared" si="0"/>
        <v>192</v>
      </c>
      <c r="E24" s="9">
        <f>D24/D6</f>
        <v>0.011583011583011582</v>
      </c>
      <c r="F24" s="31">
        <v>0</v>
      </c>
      <c r="G24" s="31">
        <v>0</v>
      </c>
      <c r="H24" s="4">
        <f t="shared" si="1"/>
        <v>0</v>
      </c>
      <c r="I24" s="33">
        <f>H24/H6</f>
        <v>0</v>
      </c>
      <c r="J24" s="10">
        <f t="shared" si="2"/>
        <v>66</v>
      </c>
      <c r="K24" s="10">
        <f t="shared" si="3"/>
        <v>126</v>
      </c>
      <c r="L24" s="10">
        <f t="shared" si="4"/>
        <v>192</v>
      </c>
      <c r="M24" s="11">
        <f>L24/L6</f>
        <v>0.011526685477576995</v>
      </c>
    </row>
    <row r="25" spans="1:13" ht="27.75" customHeight="1">
      <c r="A25" s="25" t="s">
        <v>20</v>
      </c>
      <c r="B25" s="29">
        <v>19</v>
      </c>
      <c r="C25" s="29">
        <v>52</v>
      </c>
      <c r="D25" s="1">
        <f t="shared" si="0"/>
        <v>71</v>
      </c>
      <c r="E25" s="9">
        <f>D25/D6</f>
        <v>0.004283301158301158</v>
      </c>
      <c r="F25" s="31">
        <v>0</v>
      </c>
      <c r="G25" s="31">
        <v>0</v>
      </c>
      <c r="H25" s="4">
        <f t="shared" si="1"/>
        <v>0</v>
      </c>
      <c r="I25" s="33">
        <f>H25/H6</f>
        <v>0</v>
      </c>
      <c r="J25" s="10">
        <f t="shared" si="2"/>
        <v>19</v>
      </c>
      <c r="K25" s="10">
        <f t="shared" si="3"/>
        <v>52</v>
      </c>
      <c r="L25" s="10">
        <f t="shared" si="4"/>
        <v>71</v>
      </c>
      <c r="M25" s="11">
        <f>L25/L6</f>
        <v>0.00426247223389566</v>
      </c>
    </row>
    <row r="26" spans="1:13" ht="27.75" customHeight="1">
      <c r="A26" s="25" t="s">
        <v>21</v>
      </c>
      <c r="B26" s="29">
        <v>1</v>
      </c>
      <c r="C26" s="29">
        <v>17</v>
      </c>
      <c r="D26" s="1">
        <f t="shared" si="0"/>
        <v>18</v>
      </c>
      <c r="E26" s="9">
        <f>D26/D6</f>
        <v>0.001085907335907336</v>
      </c>
      <c r="F26" s="31">
        <v>0</v>
      </c>
      <c r="G26" s="31">
        <v>0</v>
      </c>
      <c r="H26" s="4">
        <f t="shared" si="1"/>
        <v>0</v>
      </c>
      <c r="I26" s="33">
        <f>H26/H6</f>
        <v>0</v>
      </c>
      <c r="J26" s="10">
        <f t="shared" si="2"/>
        <v>1</v>
      </c>
      <c r="K26" s="10">
        <f t="shared" si="3"/>
        <v>17</v>
      </c>
      <c r="L26" s="10">
        <f t="shared" si="4"/>
        <v>18</v>
      </c>
      <c r="M26" s="11">
        <f>L26/L6</f>
        <v>0.0010806267635228432</v>
      </c>
    </row>
    <row r="27" spans="1:13" ht="27.75" customHeight="1" thickBot="1">
      <c r="A27" s="26" t="s">
        <v>22</v>
      </c>
      <c r="B27" s="30">
        <v>0</v>
      </c>
      <c r="C27" s="30">
        <v>4</v>
      </c>
      <c r="D27" s="12">
        <f t="shared" si="0"/>
        <v>4</v>
      </c>
      <c r="E27" s="13">
        <f>D27/D6</f>
        <v>0.00024131274131274132</v>
      </c>
      <c r="F27" s="32">
        <v>0</v>
      </c>
      <c r="G27" s="32">
        <v>0</v>
      </c>
      <c r="H27" s="14">
        <f t="shared" si="1"/>
        <v>0</v>
      </c>
      <c r="I27" s="34">
        <f>H27/H6</f>
        <v>0</v>
      </c>
      <c r="J27" s="15">
        <f t="shared" si="2"/>
        <v>0</v>
      </c>
      <c r="K27" s="15">
        <f t="shared" si="3"/>
        <v>4</v>
      </c>
      <c r="L27" s="15">
        <f t="shared" si="4"/>
        <v>4</v>
      </c>
      <c r="M27" s="16">
        <f>L27/L6</f>
        <v>0.00024013928078285405</v>
      </c>
    </row>
    <row r="28" spans="1:13" ht="27.75" customHeight="1" thickTop="1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</row>
    <row r="29" spans="1:13" ht="27.75" customHeight="1">
      <c r="A29" s="17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</row>
    <row r="30" spans="1:13" ht="27.75" customHeight="1">
      <c r="A30" s="17"/>
      <c r="B30" s="17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</row>
    <row r="31" spans="1:13" ht="27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</row>
    <row r="32" spans="1:13" ht="27" customHeight="1">
      <c r="A32" s="17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</row>
    <row r="33" spans="1:13" ht="27" customHeight="1">
      <c r="A33" s="17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</row>
    <row r="34" spans="1:13" ht="27" customHeight="1">
      <c r="A34" s="17"/>
      <c r="B34" s="17"/>
      <c r="C34" s="17"/>
      <c r="D34" s="17"/>
      <c r="E34" s="17"/>
      <c r="F34" s="17"/>
      <c r="G34" s="19"/>
      <c r="H34" s="20"/>
      <c r="I34" s="20"/>
      <c r="J34" s="20"/>
      <c r="K34" s="20"/>
      <c r="L34" s="20"/>
      <c r="M34" s="20"/>
    </row>
    <row r="35" spans="1:13" ht="13.5">
      <c r="A35" s="17"/>
      <c r="B35" s="17"/>
      <c r="C35" s="17"/>
      <c r="D35" s="17"/>
      <c r="E35" s="17"/>
      <c r="F35" s="17"/>
      <c r="G35" s="19"/>
      <c r="H35" s="20"/>
      <c r="I35" s="20"/>
      <c r="J35" s="20"/>
      <c r="K35" s="20"/>
      <c r="L35" s="20"/>
      <c r="M35" s="20"/>
    </row>
    <row r="36" spans="1:13" ht="13.5">
      <c r="A36" s="17"/>
      <c r="B36" s="17"/>
      <c r="C36" s="17"/>
      <c r="D36" s="17"/>
      <c r="E36" s="17"/>
      <c r="F36" s="17"/>
      <c r="G36" s="19"/>
      <c r="H36" s="20"/>
      <c r="I36" s="20"/>
      <c r="J36" s="20"/>
      <c r="K36" s="20"/>
      <c r="L36" s="20"/>
      <c r="M36" s="20"/>
    </row>
    <row r="37" spans="1:13" ht="13.5">
      <c r="A37" s="17"/>
      <c r="B37" s="17"/>
      <c r="C37" s="17"/>
      <c r="D37" s="17"/>
      <c r="E37" s="17"/>
      <c r="F37" s="17"/>
      <c r="G37" s="19"/>
      <c r="H37" s="20"/>
      <c r="I37" s="20"/>
      <c r="J37" s="20"/>
      <c r="K37" s="20"/>
      <c r="L37" s="20"/>
      <c r="M37" s="20"/>
    </row>
    <row r="38" spans="1:13" ht="13.5">
      <c r="A38" s="17"/>
      <c r="B38" s="17"/>
      <c r="C38" s="17"/>
      <c r="D38" s="17"/>
      <c r="E38" s="17"/>
      <c r="F38" s="17"/>
      <c r="G38" s="19"/>
      <c r="H38" s="20"/>
      <c r="I38" s="20"/>
      <c r="J38" s="20"/>
      <c r="K38" s="20"/>
      <c r="L38" s="20"/>
      <c r="M38" s="20"/>
    </row>
    <row r="39" spans="1:13" ht="13.5">
      <c r="A39" s="17"/>
      <c r="B39" s="17"/>
      <c r="C39" s="17"/>
      <c r="D39" s="17"/>
      <c r="E39" s="17"/>
      <c r="F39" s="17"/>
      <c r="G39" s="19"/>
      <c r="H39" s="20"/>
      <c r="I39" s="20"/>
      <c r="J39" s="20"/>
      <c r="K39" s="20"/>
      <c r="L39" s="20"/>
      <c r="M39" s="20"/>
    </row>
    <row r="40" spans="1:13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27" sqref="C27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27"/>
      <c r="B3" s="27"/>
      <c r="C3" s="27"/>
      <c r="D3" s="27"/>
      <c r="E3" s="27"/>
      <c r="F3" s="27"/>
      <c r="G3" s="28"/>
      <c r="H3" s="40" t="s">
        <v>60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39</v>
      </c>
      <c r="C4" s="41"/>
      <c r="D4" s="41"/>
      <c r="E4" s="41"/>
      <c r="F4" s="42" t="s">
        <v>25</v>
      </c>
      <c r="G4" s="42"/>
      <c r="H4" s="42"/>
      <c r="I4" s="42"/>
      <c r="J4" s="35" t="s">
        <v>23</v>
      </c>
      <c r="K4" s="35"/>
      <c r="L4" s="35"/>
      <c r="M4" s="36"/>
    </row>
    <row r="5" spans="1:13" ht="27.75" customHeight="1">
      <c r="A5" s="38"/>
      <c r="B5" s="21" t="s">
        <v>1</v>
      </c>
      <c r="C5" s="21" t="s">
        <v>2</v>
      </c>
      <c r="D5" s="21" t="s">
        <v>3</v>
      </c>
      <c r="E5" s="21" t="s">
        <v>4</v>
      </c>
      <c r="F5" s="22" t="s">
        <v>1</v>
      </c>
      <c r="G5" s="22" t="s">
        <v>2</v>
      </c>
      <c r="H5" s="22"/>
      <c r="I5" s="22" t="s">
        <v>4</v>
      </c>
      <c r="J5" s="23" t="s">
        <v>1</v>
      </c>
      <c r="K5" s="23" t="s">
        <v>2</v>
      </c>
      <c r="L5" s="23" t="s">
        <v>3</v>
      </c>
      <c r="M5" s="24" t="s">
        <v>4</v>
      </c>
    </row>
    <row r="6" spans="1:13" ht="27.75" customHeight="1">
      <c r="A6" s="25" t="s">
        <v>40</v>
      </c>
      <c r="B6" s="1">
        <f>SUM(B7:B27)</f>
        <v>8235</v>
      </c>
      <c r="C6" s="1">
        <f>SUM(C7:C27)</f>
        <v>8332</v>
      </c>
      <c r="D6" s="1">
        <f aca="true" t="shared" si="0" ref="D6:D27">B6+C6</f>
        <v>16567</v>
      </c>
      <c r="E6" s="2">
        <f>SUM(E7:E27)</f>
        <v>0.9999999999999999</v>
      </c>
      <c r="F6" s="3">
        <f>SUM(F7:F27)</f>
        <v>28</v>
      </c>
      <c r="G6" s="3">
        <f>SUM(G7:G27)</f>
        <v>53</v>
      </c>
      <c r="H6" s="4">
        <f aca="true" t="shared" si="1" ref="H6:H27">F6+G6</f>
        <v>81</v>
      </c>
      <c r="I6" s="5">
        <f>SUM(I7:I27)</f>
        <v>1</v>
      </c>
      <c r="J6" s="6">
        <f aca="true" t="shared" si="2" ref="J6:J27">SUM(B6,F6)</f>
        <v>8263</v>
      </c>
      <c r="K6" s="6">
        <f aca="true" t="shared" si="3" ref="K6:K27">SUM(C6,G6)</f>
        <v>8385</v>
      </c>
      <c r="L6" s="7">
        <f aca="true" t="shared" si="4" ref="L6:L27">J6+K6</f>
        <v>16648</v>
      </c>
      <c r="M6" s="8">
        <f>SUM(M7:M27)</f>
        <v>1.0000000000000002</v>
      </c>
    </row>
    <row r="7" spans="1:13" ht="27.75" customHeight="1">
      <c r="A7" s="25" t="s">
        <v>41</v>
      </c>
      <c r="B7" s="29">
        <v>237</v>
      </c>
      <c r="C7" s="29">
        <v>210</v>
      </c>
      <c r="D7" s="1">
        <f t="shared" si="0"/>
        <v>447</v>
      </c>
      <c r="E7" s="9">
        <f>D7/D6</f>
        <v>0.026981348463813604</v>
      </c>
      <c r="F7" s="31">
        <v>0</v>
      </c>
      <c r="G7" s="31">
        <v>0</v>
      </c>
      <c r="H7" s="4">
        <f t="shared" si="1"/>
        <v>0</v>
      </c>
      <c r="I7" s="33">
        <f>H7/H6</f>
        <v>0</v>
      </c>
      <c r="J7" s="10">
        <f t="shared" si="2"/>
        <v>237</v>
      </c>
      <c r="K7" s="10">
        <f t="shared" si="3"/>
        <v>210</v>
      </c>
      <c r="L7" s="10">
        <f t="shared" si="4"/>
        <v>447</v>
      </c>
      <c r="M7" s="11">
        <f>L7/L6</f>
        <v>0.026850072080730418</v>
      </c>
    </row>
    <row r="8" spans="1:13" ht="27.75" customHeight="1">
      <c r="A8" s="25" t="s">
        <v>5</v>
      </c>
      <c r="B8" s="29">
        <v>269</v>
      </c>
      <c r="C8" s="29">
        <v>299</v>
      </c>
      <c r="D8" s="1">
        <f t="shared" si="0"/>
        <v>568</v>
      </c>
      <c r="E8" s="9">
        <f>D8/D6</f>
        <v>0.03428502444618821</v>
      </c>
      <c r="F8" s="31">
        <v>0</v>
      </c>
      <c r="G8" s="31">
        <v>1</v>
      </c>
      <c r="H8" s="4">
        <f t="shared" si="1"/>
        <v>1</v>
      </c>
      <c r="I8" s="33">
        <f>H8/H6</f>
        <v>0.012345679012345678</v>
      </c>
      <c r="J8" s="10">
        <f t="shared" si="2"/>
        <v>269</v>
      </c>
      <c r="K8" s="10">
        <f t="shared" si="3"/>
        <v>300</v>
      </c>
      <c r="L8" s="10">
        <f t="shared" si="4"/>
        <v>569</v>
      </c>
      <c r="M8" s="11">
        <f>L8/L6</f>
        <v>0.03417827967323402</v>
      </c>
    </row>
    <row r="9" spans="1:13" ht="27.75" customHeight="1">
      <c r="A9" s="25" t="s">
        <v>6</v>
      </c>
      <c r="B9" s="29">
        <v>394</v>
      </c>
      <c r="C9" s="29">
        <v>365</v>
      </c>
      <c r="D9" s="1">
        <f t="shared" si="0"/>
        <v>759</v>
      </c>
      <c r="E9" s="9">
        <f>D9/D6</f>
        <v>0.04581396752580431</v>
      </c>
      <c r="F9" s="31">
        <v>2</v>
      </c>
      <c r="G9" s="31">
        <v>2</v>
      </c>
      <c r="H9" s="4">
        <f t="shared" si="1"/>
        <v>4</v>
      </c>
      <c r="I9" s="33">
        <f>H9/H6</f>
        <v>0.04938271604938271</v>
      </c>
      <c r="J9" s="10">
        <f t="shared" si="2"/>
        <v>396</v>
      </c>
      <c r="K9" s="10">
        <f t="shared" si="3"/>
        <v>367</v>
      </c>
      <c r="L9" s="10">
        <f t="shared" si="4"/>
        <v>763</v>
      </c>
      <c r="M9" s="11">
        <f>L9/L6</f>
        <v>0.04583133109082172</v>
      </c>
    </row>
    <row r="10" spans="1:13" ht="27.75" customHeight="1">
      <c r="A10" s="25" t="s">
        <v>7</v>
      </c>
      <c r="B10" s="29">
        <v>598</v>
      </c>
      <c r="C10" s="29">
        <v>543</v>
      </c>
      <c r="D10" s="1">
        <f t="shared" si="0"/>
        <v>1141</v>
      </c>
      <c r="E10" s="9">
        <f>D10/D6</f>
        <v>0.06887185368503652</v>
      </c>
      <c r="F10" s="31">
        <v>1</v>
      </c>
      <c r="G10" s="31">
        <v>0</v>
      </c>
      <c r="H10" s="4">
        <f t="shared" si="1"/>
        <v>1</v>
      </c>
      <c r="I10" s="33">
        <f>H10/H6</f>
        <v>0.012345679012345678</v>
      </c>
      <c r="J10" s="10">
        <f t="shared" si="2"/>
        <v>599</v>
      </c>
      <c r="K10" s="10">
        <f t="shared" si="3"/>
        <v>543</v>
      </c>
      <c r="L10" s="10">
        <f t="shared" si="4"/>
        <v>1142</v>
      </c>
      <c r="M10" s="11">
        <f>L10/L6</f>
        <v>0.06859682844786161</v>
      </c>
    </row>
    <row r="11" spans="1:13" ht="27.75" customHeight="1">
      <c r="A11" s="25" t="s">
        <v>58</v>
      </c>
      <c r="B11" s="29">
        <v>667</v>
      </c>
      <c r="C11" s="29">
        <v>574</v>
      </c>
      <c r="D11" s="1">
        <f t="shared" si="0"/>
        <v>1241</v>
      </c>
      <c r="E11" s="9">
        <f>D11/D6</f>
        <v>0.07490794953823866</v>
      </c>
      <c r="F11" s="31">
        <v>5</v>
      </c>
      <c r="G11" s="31">
        <v>4</v>
      </c>
      <c r="H11" s="4">
        <f t="shared" si="1"/>
        <v>9</v>
      </c>
      <c r="I11" s="33">
        <f>H11/H6</f>
        <v>0.1111111111111111</v>
      </c>
      <c r="J11" s="10">
        <f t="shared" si="2"/>
        <v>672</v>
      </c>
      <c r="K11" s="10">
        <f t="shared" si="3"/>
        <v>578</v>
      </c>
      <c r="L11" s="10">
        <f t="shared" si="4"/>
        <v>1250</v>
      </c>
      <c r="M11" s="11">
        <f>L11/L6</f>
        <v>0.07508409418548774</v>
      </c>
    </row>
    <row r="12" spans="1:13" ht="27.75" customHeight="1">
      <c r="A12" s="25" t="s">
        <v>8</v>
      </c>
      <c r="B12" s="29">
        <v>587</v>
      </c>
      <c r="C12" s="29">
        <v>561</v>
      </c>
      <c r="D12" s="1">
        <f t="shared" si="0"/>
        <v>1148</v>
      </c>
      <c r="E12" s="9">
        <f>D12/D6</f>
        <v>0.06929438039476067</v>
      </c>
      <c r="F12" s="31">
        <v>2</v>
      </c>
      <c r="G12" s="31">
        <v>6</v>
      </c>
      <c r="H12" s="4">
        <f t="shared" si="1"/>
        <v>8</v>
      </c>
      <c r="I12" s="33">
        <f>H12/H6</f>
        <v>0.09876543209876543</v>
      </c>
      <c r="J12" s="10">
        <f t="shared" si="2"/>
        <v>589</v>
      </c>
      <c r="K12" s="10">
        <f t="shared" si="3"/>
        <v>567</v>
      </c>
      <c r="L12" s="10">
        <f t="shared" si="4"/>
        <v>1156</v>
      </c>
      <c r="M12" s="11">
        <f>L12/L6</f>
        <v>0.06943777030273907</v>
      </c>
    </row>
    <row r="13" spans="1:13" ht="27.75" customHeight="1">
      <c r="A13" s="25" t="s">
        <v>9</v>
      </c>
      <c r="B13" s="29">
        <v>479</v>
      </c>
      <c r="C13" s="29">
        <v>431</v>
      </c>
      <c r="D13" s="1">
        <f t="shared" si="0"/>
        <v>910</v>
      </c>
      <c r="E13" s="9">
        <f>D13/D6</f>
        <v>0.054928472264139556</v>
      </c>
      <c r="F13" s="31">
        <v>5</v>
      </c>
      <c r="G13" s="31">
        <v>2</v>
      </c>
      <c r="H13" s="4">
        <f t="shared" si="1"/>
        <v>7</v>
      </c>
      <c r="I13" s="33">
        <f>H13/H6</f>
        <v>0.08641975308641975</v>
      </c>
      <c r="J13" s="10">
        <f t="shared" si="2"/>
        <v>484</v>
      </c>
      <c r="K13" s="10">
        <f t="shared" si="3"/>
        <v>433</v>
      </c>
      <c r="L13" s="10">
        <f t="shared" si="4"/>
        <v>917</v>
      </c>
      <c r="M13" s="11">
        <f>L13/L6</f>
        <v>0.05508169149447381</v>
      </c>
    </row>
    <row r="14" spans="1:13" ht="27.75" customHeight="1">
      <c r="A14" s="25" t="s">
        <v>10</v>
      </c>
      <c r="B14" s="29">
        <v>341</v>
      </c>
      <c r="C14" s="29">
        <v>340</v>
      </c>
      <c r="D14" s="1">
        <f t="shared" si="0"/>
        <v>681</v>
      </c>
      <c r="E14" s="9">
        <f>D14/D6</f>
        <v>0.041105812760306636</v>
      </c>
      <c r="F14" s="31">
        <v>0</v>
      </c>
      <c r="G14" s="31">
        <v>10</v>
      </c>
      <c r="H14" s="4">
        <f t="shared" si="1"/>
        <v>10</v>
      </c>
      <c r="I14" s="33">
        <f>H14/H6</f>
        <v>0.12345679012345678</v>
      </c>
      <c r="J14" s="10">
        <f t="shared" si="2"/>
        <v>341</v>
      </c>
      <c r="K14" s="10">
        <f t="shared" si="3"/>
        <v>350</v>
      </c>
      <c r="L14" s="10">
        <f t="shared" si="4"/>
        <v>691</v>
      </c>
      <c r="M14" s="11">
        <f>L14/L6</f>
        <v>0.04150648726573763</v>
      </c>
    </row>
    <row r="15" spans="1:13" ht="27.75" customHeight="1">
      <c r="A15" s="25" t="s">
        <v>59</v>
      </c>
      <c r="B15" s="29">
        <v>351</v>
      </c>
      <c r="C15" s="29">
        <v>399</v>
      </c>
      <c r="D15" s="1">
        <f t="shared" si="0"/>
        <v>750</v>
      </c>
      <c r="E15" s="9">
        <f>D15/D6</f>
        <v>0.04527071889901611</v>
      </c>
      <c r="F15" s="31">
        <v>3</v>
      </c>
      <c r="G15" s="31">
        <v>11</v>
      </c>
      <c r="H15" s="4">
        <f t="shared" si="1"/>
        <v>14</v>
      </c>
      <c r="I15" s="33">
        <f>H15/H6</f>
        <v>0.1728395061728395</v>
      </c>
      <c r="J15" s="10">
        <f t="shared" si="2"/>
        <v>354</v>
      </c>
      <c r="K15" s="10">
        <f t="shared" si="3"/>
        <v>410</v>
      </c>
      <c r="L15" s="10">
        <f t="shared" si="4"/>
        <v>764</v>
      </c>
      <c r="M15" s="11">
        <f>L15/L6</f>
        <v>0.04589139836617011</v>
      </c>
    </row>
    <row r="16" spans="1:13" ht="27.75" customHeight="1">
      <c r="A16" s="25" t="s">
        <v>11</v>
      </c>
      <c r="B16" s="29">
        <v>532</v>
      </c>
      <c r="C16" s="29">
        <v>611</v>
      </c>
      <c r="D16" s="1">
        <f t="shared" si="0"/>
        <v>1143</v>
      </c>
      <c r="E16" s="9">
        <f>D16/D6</f>
        <v>0.06899257560210056</v>
      </c>
      <c r="F16" s="31">
        <v>1</v>
      </c>
      <c r="G16" s="31">
        <v>6</v>
      </c>
      <c r="H16" s="4">
        <f t="shared" si="1"/>
        <v>7</v>
      </c>
      <c r="I16" s="33">
        <f>H16/H6</f>
        <v>0.08641975308641975</v>
      </c>
      <c r="J16" s="10">
        <f t="shared" si="2"/>
        <v>533</v>
      </c>
      <c r="K16" s="10">
        <f t="shared" si="3"/>
        <v>617</v>
      </c>
      <c r="L16" s="10">
        <f t="shared" si="4"/>
        <v>1150</v>
      </c>
      <c r="M16" s="11">
        <f>L16/L6</f>
        <v>0.06907736665064873</v>
      </c>
    </row>
    <row r="17" spans="1:13" ht="27.75" customHeight="1">
      <c r="A17" s="25" t="s">
        <v>12</v>
      </c>
      <c r="B17" s="29">
        <v>855</v>
      </c>
      <c r="C17" s="29">
        <v>928</v>
      </c>
      <c r="D17" s="1">
        <f t="shared" si="0"/>
        <v>1783</v>
      </c>
      <c r="E17" s="9">
        <f>D17/D6</f>
        <v>0.10762358906259431</v>
      </c>
      <c r="F17" s="31">
        <v>2</v>
      </c>
      <c r="G17" s="31">
        <v>7</v>
      </c>
      <c r="H17" s="4">
        <f t="shared" si="1"/>
        <v>9</v>
      </c>
      <c r="I17" s="33">
        <f>H17/H6</f>
        <v>0.1111111111111111</v>
      </c>
      <c r="J17" s="10">
        <f t="shared" si="2"/>
        <v>857</v>
      </c>
      <c r="K17" s="10">
        <f t="shared" si="3"/>
        <v>935</v>
      </c>
      <c r="L17" s="10">
        <f t="shared" si="4"/>
        <v>1792</v>
      </c>
      <c r="M17" s="11">
        <f>L17/L6</f>
        <v>0.10764055742431523</v>
      </c>
    </row>
    <row r="18" spans="1:13" ht="27.75" customHeight="1">
      <c r="A18" s="25" t="s">
        <v>13</v>
      </c>
      <c r="B18" s="29">
        <v>878</v>
      </c>
      <c r="C18" s="29">
        <v>904</v>
      </c>
      <c r="D18" s="1">
        <f t="shared" si="0"/>
        <v>1782</v>
      </c>
      <c r="E18" s="9">
        <f>D18/D6</f>
        <v>0.1075632281040623</v>
      </c>
      <c r="F18" s="31">
        <v>3</v>
      </c>
      <c r="G18" s="31">
        <v>1</v>
      </c>
      <c r="H18" s="4">
        <f t="shared" si="1"/>
        <v>4</v>
      </c>
      <c r="I18" s="33">
        <f>H18/H6</f>
        <v>0.04938271604938271</v>
      </c>
      <c r="J18" s="10">
        <f t="shared" si="2"/>
        <v>881</v>
      </c>
      <c r="K18" s="10">
        <f t="shared" si="3"/>
        <v>905</v>
      </c>
      <c r="L18" s="10">
        <f t="shared" si="4"/>
        <v>1786</v>
      </c>
      <c r="M18" s="11">
        <f>L18/L6</f>
        <v>0.1072801537722249</v>
      </c>
    </row>
    <row r="19" spans="1:13" ht="27.75" customHeight="1">
      <c r="A19" s="25" t="s">
        <v>14</v>
      </c>
      <c r="B19" s="29">
        <v>792</v>
      </c>
      <c r="C19" s="29">
        <v>623</v>
      </c>
      <c r="D19" s="1">
        <f t="shared" si="0"/>
        <v>1415</v>
      </c>
      <c r="E19" s="9">
        <f>D19/D6</f>
        <v>0.08541075632281041</v>
      </c>
      <c r="F19" s="31">
        <v>2</v>
      </c>
      <c r="G19" s="31">
        <v>1</v>
      </c>
      <c r="H19" s="4">
        <f t="shared" si="1"/>
        <v>3</v>
      </c>
      <c r="I19" s="33">
        <f>H19/H6</f>
        <v>0.037037037037037035</v>
      </c>
      <c r="J19" s="10">
        <f t="shared" si="2"/>
        <v>794</v>
      </c>
      <c r="K19" s="10">
        <f t="shared" si="3"/>
        <v>624</v>
      </c>
      <c r="L19" s="10">
        <f t="shared" si="4"/>
        <v>1418</v>
      </c>
      <c r="M19" s="11">
        <f>L19/L6</f>
        <v>0.0851753964440173</v>
      </c>
    </row>
    <row r="20" spans="1:13" ht="27.75" customHeight="1">
      <c r="A20" s="25" t="s">
        <v>15</v>
      </c>
      <c r="B20" s="29">
        <v>472</v>
      </c>
      <c r="C20" s="29">
        <v>383</v>
      </c>
      <c r="D20" s="1">
        <f t="shared" si="0"/>
        <v>855</v>
      </c>
      <c r="E20" s="9">
        <f>D20/D6</f>
        <v>0.05160861954487837</v>
      </c>
      <c r="F20" s="31">
        <v>1</v>
      </c>
      <c r="G20" s="31">
        <v>2</v>
      </c>
      <c r="H20" s="4">
        <f t="shared" si="1"/>
        <v>3</v>
      </c>
      <c r="I20" s="33">
        <f>H20/H6</f>
        <v>0.037037037037037035</v>
      </c>
      <c r="J20" s="10">
        <f t="shared" si="2"/>
        <v>473</v>
      </c>
      <c r="K20" s="10">
        <f t="shared" si="3"/>
        <v>385</v>
      </c>
      <c r="L20" s="10">
        <f t="shared" si="4"/>
        <v>858</v>
      </c>
      <c r="M20" s="11">
        <f>L20/L6</f>
        <v>0.05153772224891879</v>
      </c>
    </row>
    <row r="21" spans="1:13" ht="27.75" customHeight="1">
      <c r="A21" s="25" t="s">
        <v>16</v>
      </c>
      <c r="B21" s="29">
        <v>334</v>
      </c>
      <c r="C21" s="29">
        <v>362</v>
      </c>
      <c r="D21" s="1">
        <f t="shared" si="0"/>
        <v>696</v>
      </c>
      <c r="E21" s="9">
        <f>D21/D6</f>
        <v>0.042011227138286956</v>
      </c>
      <c r="F21" s="31">
        <v>1</v>
      </c>
      <c r="G21" s="31">
        <v>0</v>
      </c>
      <c r="H21" s="4">
        <f t="shared" si="1"/>
        <v>1</v>
      </c>
      <c r="I21" s="33">
        <f>H21/H6</f>
        <v>0.012345679012345678</v>
      </c>
      <c r="J21" s="10">
        <f t="shared" si="2"/>
        <v>335</v>
      </c>
      <c r="K21" s="10">
        <f t="shared" si="3"/>
        <v>362</v>
      </c>
      <c r="L21" s="10">
        <f t="shared" si="4"/>
        <v>697</v>
      </c>
      <c r="M21" s="11">
        <f>L21/L6</f>
        <v>0.04186689091782797</v>
      </c>
    </row>
    <row r="22" spans="1:13" ht="27.75" customHeight="1">
      <c r="A22" s="25" t="s">
        <v>17</v>
      </c>
      <c r="B22" s="29">
        <v>245</v>
      </c>
      <c r="C22" s="29">
        <v>342</v>
      </c>
      <c r="D22" s="1">
        <f t="shared" si="0"/>
        <v>587</v>
      </c>
      <c r="E22" s="9">
        <f>D22/D6</f>
        <v>0.035431882658296616</v>
      </c>
      <c r="F22" s="31">
        <v>0</v>
      </c>
      <c r="G22" s="31">
        <v>0</v>
      </c>
      <c r="H22" s="4">
        <f t="shared" si="1"/>
        <v>0</v>
      </c>
      <c r="I22" s="33">
        <f>H22/H6</f>
        <v>0</v>
      </c>
      <c r="J22" s="10">
        <f t="shared" si="2"/>
        <v>245</v>
      </c>
      <c r="K22" s="10">
        <f t="shared" si="3"/>
        <v>342</v>
      </c>
      <c r="L22" s="10">
        <f t="shared" si="4"/>
        <v>587</v>
      </c>
      <c r="M22" s="11">
        <f>L22/L6</f>
        <v>0.03525949062950504</v>
      </c>
    </row>
    <row r="23" spans="1:13" ht="27.75" customHeight="1">
      <c r="A23" s="25" t="s">
        <v>18</v>
      </c>
      <c r="B23" s="29">
        <v>118</v>
      </c>
      <c r="C23" s="29">
        <v>259</v>
      </c>
      <c r="D23" s="1">
        <f t="shared" si="0"/>
        <v>377</v>
      </c>
      <c r="E23" s="9">
        <f>D23/D6</f>
        <v>0.0227560813665721</v>
      </c>
      <c r="F23" s="31">
        <v>0</v>
      </c>
      <c r="G23" s="31">
        <v>0</v>
      </c>
      <c r="H23" s="4">
        <f t="shared" si="1"/>
        <v>0</v>
      </c>
      <c r="I23" s="33">
        <f>H23/H6</f>
        <v>0</v>
      </c>
      <c r="J23" s="10">
        <f t="shared" si="2"/>
        <v>118</v>
      </c>
      <c r="K23" s="10">
        <f t="shared" si="3"/>
        <v>259</v>
      </c>
      <c r="L23" s="10">
        <f t="shared" si="4"/>
        <v>377</v>
      </c>
      <c r="M23" s="11">
        <f>L23/L6</f>
        <v>0.022645362806343106</v>
      </c>
    </row>
    <row r="24" spans="1:13" ht="27.75" customHeight="1">
      <c r="A24" s="25" t="s">
        <v>19</v>
      </c>
      <c r="B24" s="29">
        <v>67</v>
      </c>
      <c r="C24" s="29">
        <v>126</v>
      </c>
      <c r="D24" s="1">
        <f t="shared" si="0"/>
        <v>193</v>
      </c>
      <c r="E24" s="9">
        <f>D24/D6</f>
        <v>0.011649664996680147</v>
      </c>
      <c r="F24" s="31">
        <v>0</v>
      </c>
      <c r="G24" s="31">
        <v>0</v>
      </c>
      <c r="H24" s="4">
        <f t="shared" si="1"/>
        <v>0</v>
      </c>
      <c r="I24" s="33">
        <f>H24/H6</f>
        <v>0</v>
      </c>
      <c r="J24" s="10">
        <f t="shared" si="2"/>
        <v>67</v>
      </c>
      <c r="K24" s="10">
        <f t="shared" si="3"/>
        <v>126</v>
      </c>
      <c r="L24" s="10">
        <f t="shared" si="4"/>
        <v>193</v>
      </c>
      <c r="M24" s="11">
        <f>L24/L6</f>
        <v>0.011592984142239308</v>
      </c>
    </row>
    <row r="25" spans="1:13" ht="27.75" customHeight="1">
      <c r="A25" s="25" t="s">
        <v>20</v>
      </c>
      <c r="B25" s="29">
        <v>18</v>
      </c>
      <c r="C25" s="29">
        <v>50</v>
      </c>
      <c r="D25" s="1">
        <f t="shared" si="0"/>
        <v>68</v>
      </c>
      <c r="E25" s="9">
        <f>D25/D6</f>
        <v>0.004104545180177461</v>
      </c>
      <c r="F25" s="31">
        <v>0</v>
      </c>
      <c r="G25" s="31">
        <v>0</v>
      </c>
      <c r="H25" s="4">
        <f t="shared" si="1"/>
        <v>0</v>
      </c>
      <c r="I25" s="33">
        <f>H25/H6</f>
        <v>0</v>
      </c>
      <c r="J25" s="10">
        <f t="shared" si="2"/>
        <v>18</v>
      </c>
      <c r="K25" s="10">
        <f t="shared" si="3"/>
        <v>50</v>
      </c>
      <c r="L25" s="10">
        <f t="shared" si="4"/>
        <v>68</v>
      </c>
      <c r="M25" s="11">
        <f>L25/L6</f>
        <v>0.004084574723690533</v>
      </c>
    </row>
    <row r="26" spans="1:13" ht="27.75" customHeight="1">
      <c r="A26" s="25" t="s">
        <v>21</v>
      </c>
      <c r="B26" s="29">
        <v>1</v>
      </c>
      <c r="C26" s="29">
        <v>18</v>
      </c>
      <c r="D26" s="1">
        <f t="shared" si="0"/>
        <v>19</v>
      </c>
      <c r="E26" s="9">
        <f>D26/D6</f>
        <v>0.0011468582121084083</v>
      </c>
      <c r="F26" s="31">
        <v>0</v>
      </c>
      <c r="G26" s="31">
        <v>0</v>
      </c>
      <c r="H26" s="4">
        <f t="shared" si="1"/>
        <v>0</v>
      </c>
      <c r="I26" s="33">
        <f>H26/H6</f>
        <v>0</v>
      </c>
      <c r="J26" s="10">
        <f t="shared" si="2"/>
        <v>1</v>
      </c>
      <c r="K26" s="10">
        <f t="shared" si="3"/>
        <v>18</v>
      </c>
      <c r="L26" s="10">
        <f t="shared" si="4"/>
        <v>19</v>
      </c>
      <c r="M26" s="11">
        <f>L26/L6</f>
        <v>0.0011412782316194137</v>
      </c>
    </row>
    <row r="27" spans="1:13" ht="27.75" customHeight="1" thickBot="1">
      <c r="A27" s="26" t="s">
        <v>22</v>
      </c>
      <c r="B27" s="30">
        <v>0</v>
      </c>
      <c r="C27" s="30">
        <v>4</v>
      </c>
      <c r="D27" s="12">
        <f t="shared" si="0"/>
        <v>4</v>
      </c>
      <c r="E27" s="13">
        <f>D27/D6</f>
        <v>0.00024144383412808595</v>
      </c>
      <c r="F27" s="32">
        <v>0</v>
      </c>
      <c r="G27" s="32">
        <v>0</v>
      </c>
      <c r="H27" s="14">
        <f t="shared" si="1"/>
        <v>0</v>
      </c>
      <c r="I27" s="34">
        <f>H27/H6</f>
        <v>0</v>
      </c>
      <c r="J27" s="15">
        <f t="shared" si="2"/>
        <v>0</v>
      </c>
      <c r="K27" s="15">
        <f t="shared" si="3"/>
        <v>4</v>
      </c>
      <c r="L27" s="15">
        <f t="shared" si="4"/>
        <v>4</v>
      </c>
      <c r="M27" s="16">
        <f>L27/L6</f>
        <v>0.0002402691013935608</v>
      </c>
    </row>
    <row r="28" spans="1:13" ht="27.75" customHeight="1" thickTop="1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</row>
    <row r="29" spans="1:13" ht="27.75" customHeight="1">
      <c r="A29" s="17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</row>
    <row r="30" spans="1:13" ht="27.75" customHeight="1">
      <c r="A30" s="17"/>
      <c r="B30" s="17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</row>
    <row r="31" spans="1:13" ht="27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</row>
    <row r="32" spans="1:13" ht="27" customHeight="1">
      <c r="A32" s="17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</row>
    <row r="33" spans="1:13" ht="27" customHeight="1">
      <c r="A33" s="17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</row>
    <row r="34" spans="1:13" ht="27" customHeight="1">
      <c r="A34" s="17"/>
      <c r="B34" s="17"/>
      <c r="C34" s="17"/>
      <c r="D34" s="17"/>
      <c r="E34" s="17"/>
      <c r="F34" s="17"/>
      <c r="G34" s="19"/>
      <c r="H34" s="20"/>
      <c r="I34" s="20"/>
      <c r="J34" s="20"/>
      <c r="K34" s="20"/>
      <c r="L34" s="20"/>
      <c r="M34" s="20"/>
    </row>
    <row r="35" spans="1:13" ht="13.5">
      <c r="A35" s="17"/>
      <c r="B35" s="17"/>
      <c r="C35" s="17"/>
      <c r="D35" s="17"/>
      <c r="E35" s="17"/>
      <c r="F35" s="17"/>
      <c r="G35" s="19"/>
      <c r="H35" s="20"/>
      <c r="I35" s="20"/>
      <c r="J35" s="20"/>
      <c r="K35" s="20"/>
      <c r="L35" s="20"/>
      <c r="M35" s="20"/>
    </row>
    <row r="36" spans="1:13" ht="13.5">
      <c r="A36" s="17"/>
      <c r="B36" s="17"/>
      <c r="C36" s="17"/>
      <c r="D36" s="17"/>
      <c r="E36" s="17"/>
      <c r="F36" s="17"/>
      <c r="G36" s="19"/>
      <c r="H36" s="20"/>
      <c r="I36" s="20"/>
      <c r="J36" s="20"/>
      <c r="K36" s="20"/>
      <c r="L36" s="20"/>
      <c r="M36" s="20"/>
    </row>
    <row r="37" spans="1:13" ht="13.5">
      <c r="A37" s="17"/>
      <c r="B37" s="17"/>
      <c r="C37" s="17"/>
      <c r="D37" s="17"/>
      <c r="E37" s="17"/>
      <c r="F37" s="17"/>
      <c r="G37" s="19"/>
      <c r="H37" s="20"/>
      <c r="I37" s="20"/>
      <c r="J37" s="20"/>
      <c r="K37" s="20"/>
      <c r="L37" s="20"/>
      <c r="M37" s="20"/>
    </row>
    <row r="38" spans="1:13" ht="13.5">
      <c r="A38" s="17"/>
      <c r="B38" s="17"/>
      <c r="C38" s="17"/>
      <c r="D38" s="17"/>
      <c r="E38" s="17"/>
      <c r="F38" s="17"/>
      <c r="G38" s="19"/>
      <c r="H38" s="20"/>
      <c r="I38" s="20"/>
      <c r="J38" s="20"/>
      <c r="K38" s="20"/>
      <c r="L38" s="20"/>
      <c r="M38" s="20"/>
    </row>
    <row r="39" spans="1:13" ht="13.5">
      <c r="A39" s="17"/>
      <c r="B39" s="17"/>
      <c r="C39" s="17"/>
      <c r="D39" s="17"/>
      <c r="E39" s="17"/>
      <c r="F39" s="17"/>
      <c r="G39" s="19"/>
      <c r="H39" s="20"/>
      <c r="I39" s="20"/>
      <c r="J39" s="20"/>
      <c r="K39" s="20"/>
      <c r="L39" s="20"/>
      <c r="M39" s="20"/>
    </row>
    <row r="40" spans="1:13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4">
      <selection activeCell="G25" sqref="G25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27"/>
      <c r="B3" s="27"/>
      <c r="C3" s="27"/>
      <c r="D3" s="27"/>
      <c r="E3" s="27"/>
      <c r="F3" s="27"/>
      <c r="G3" s="28"/>
      <c r="H3" s="40" t="s">
        <v>63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39</v>
      </c>
      <c r="C4" s="41"/>
      <c r="D4" s="41"/>
      <c r="E4" s="41"/>
      <c r="F4" s="42" t="s">
        <v>25</v>
      </c>
      <c r="G4" s="42"/>
      <c r="H4" s="42"/>
      <c r="I4" s="42"/>
      <c r="J4" s="35" t="s">
        <v>23</v>
      </c>
      <c r="K4" s="35"/>
      <c r="L4" s="35"/>
      <c r="M4" s="36"/>
    </row>
    <row r="5" spans="1:13" ht="27.75" customHeight="1">
      <c r="A5" s="38"/>
      <c r="B5" s="21" t="s">
        <v>1</v>
      </c>
      <c r="C5" s="21" t="s">
        <v>2</v>
      </c>
      <c r="D5" s="21" t="s">
        <v>3</v>
      </c>
      <c r="E5" s="21" t="s">
        <v>4</v>
      </c>
      <c r="F5" s="22" t="s">
        <v>1</v>
      </c>
      <c r="G5" s="22" t="s">
        <v>2</v>
      </c>
      <c r="H5" s="22"/>
      <c r="I5" s="22" t="s">
        <v>4</v>
      </c>
      <c r="J5" s="23" t="s">
        <v>1</v>
      </c>
      <c r="K5" s="23" t="s">
        <v>2</v>
      </c>
      <c r="L5" s="23" t="s">
        <v>3</v>
      </c>
      <c r="M5" s="24" t="s">
        <v>4</v>
      </c>
    </row>
    <row r="6" spans="1:13" ht="27.75" customHeight="1">
      <c r="A6" s="25" t="s">
        <v>40</v>
      </c>
      <c r="B6" s="1">
        <f>SUM(B7:B27)</f>
        <v>8228</v>
      </c>
      <c r="C6" s="1">
        <f>SUM(C7:C27)</f>
        <v>8323</v>
      </c>
      <c r="D6" s="1">
        <f aca="true" t="shared" si="0" ref="D6:D27">B6+C6</f>
        <v>16551</v>
      </c>
      <c r="E6" s="2">
        <f>SUM(E7:E27)</f>
        <v>0.9999999999999999</v>
      </c>
      <c r="F6" s="3">
        <f>SUM(F7:F27)</f>
        <v>28</v>
      </c>
      <c r="G6" s="3">
        <f>SUM(G7:G27)</f>
        <v>51</v>
      </c>
      <c r="H6" s="4">
        <f aca="true" t="shared" si="1" ref="H6:H27">F6+G6</f>
        <v>79</v>
      </c>
      <c r="I6" s="5">
        <f>SUM(I7:I27)</f>
        <v>1.0000000000000002</v>
      </c>
      <c r="J6" s="6">
        <f aca="true" t="shared" si="2" ref="J6:J27">SUM(B6,F6)</f>
        <v>8256</v>
      </c>
      <c r="K6" s="6">
        <f aca="true" t="shared" si="3" ref="K6:K27">SUM(C6,G6)</f>
        <v>8374</v>
      </c>
      <c r="L6" s="7">
        <f aca="true" t="shared" si="4" ref="L6:L27">J6+K6</f>
        <v>16630</v>
      </c>
      <c r="M6" s="8">
        <f>SUM(M7:M27)</f>
        <v>1</v>
      </c>
    </row>
    <row r="7" spans="1:13" ht="27.75" customHeight="1">
      <c r="A7" s="25" t="s">
        <v>41</v>
      </c>
      <c r="B7" s="29">
        <v>238</v>
      </c>
      <c r="C7" s="29">
        <v>211</v>
      </c>
      <c r="D7" s="1">
        <f t="shared" si="0"/>
        <v>449</v>
      </c>
      <c r="E7" s="9">
        <f>D7/D6</f>
        <v>0.02712827019515437</v>
      </c>
      <c r="F7" s="31">
        <v>0</v>
      </c>
      <c r="G7" s="31">
        <v>0</v>
      </c>
      <c r="H7" s="4">
        <f t="shared" si="1"/>
        <v>0</v>
      </c>
      <c r="I7" s="33">
        <f>H7/H6</f>
        <v>0</v>
      </c>
      <c r="J7" s="10">
        <f t="shared" si="2"/>
        <v>238</v>
      </c>
      <c r="K7" s="10">
        <f t="shared" si="3"/>
        <v>211</v>
      </c>
      <c r="L7" s="10">
        <f t="shared" si="4"/>
        <v>449</v>
      </c>
      <c r="M7" s="11">
        <f>L7/L6</f>
        <v>0.026999398677089597</v>
      </c>
    </row>
    <row r="8" spans="1:13" ht="27.75" customHeight="1">
      <c r="A8" s="25" t="s">
        <v>5</v>
      </c>
      <c r="B8" s="29">
        <v>268</v>
      </c>
      <c r="C8" s="29">
        <v>292</v>
      </c>
      <c r="D8" s="1">
        <f t="shared" si="0"/>
        <v>560</v>
      </c>
      <c r="E8" s="9">
        <f>D8/D6</f>
        <v>0.033834813606428614</v>
      </c>
      <c r="F8" s="31">
        <v>0</v>
      </c>
      <c r="G8" s="31">
        <v>1</v>
      </c>
      <c r="H8" s="4">
        <f t="shared" si="1"/>
        <v>1</v>
      </c>
      <c r="I8" s="33">
        <f>H8/H6</f>
        <v>0.012658227848101266</v>
      </c>
      <c r="J8" s="10">
        <f t="shared" si="2"/>
        <v>268</v>
      </c>
      <c r="K8" s="10">
        <f t="shared" si="3"/>
        <v>293</v>
      </c>
      <c r="L8" s="10">
        <f t="shared" si="4"/>
        <v>561</v>
      </c>
      <c r="M8" s="11">
        <f>L8/L6</f>
        <v>0.033734215273601924</v>
      </c>
    </row>
    <row r="9" spans="1:13" ht="27.75" customHeight="1">
      <c r="A9" s="25" t="s">
        <v>6</v>
      </c>
      <c r="B9" s="29">
        <v>392</v>
      </c>
      <c r="C9" s="29">
        <v>366</v>
      </c>
      <c r="D9" s="1">
        <f t="shared" si="0"/>
        <v>758</v>
      </c>
      <c r="E9" s="9">
        <f>D9/D6</f>
        <v>0.04579783698870159</v>
      </c>
      <c r="F9" s="31">
        <v>2</v>
      </c>
      <c r="G9" s="31">
        <v>2</v>
      </c>
      <c r="H9" s="4">
        <f t="shared" si="1"/>
        <v>4</v>
      </c>
      <c r="I9" s="33">
        <f>H9/H6</f>
        <v>0.05063291139240506</v>
      </c>
      <c r="J9" s="10">
        <f t="shared" si="2"/>
        <v>394</v>
      </c>
      <c r="K9" s="10">
        <f t="shared" si="3"/>
        <v>368</v>
      </c>
      <c r="L9" s="10">
        <f t="shared" si="4"/>
        <v>762</v>
      </c>
      <c r="M9" s="11">
        <f>L9/L6</f>
        <v>0.04582080577269994</v>
      </c>
    </row>
    <row r="10" spans="1:13" ht="27.75" customHeight="1">
      <c r="A10" s="25" t="s">
        <v>7</v>
      </c>
      <c r="B10" s="29">
        <v>589</v>
      </c>
      <c r="C10" s="29">
        <v>546</v>
      </c>
      <c r="D10" s="1">
        <f t="shared" si="0"/>
        <v>1135</v>
      </c>
      <c r="E10" s="9">
        <f>D10/D6</f>
        <v>0.06857591686302943</v>
      </c>
      <c r="F10" s="31">
        <v>1</v>
      </c>
      <c r="G10" s="31">
        <v>0</v>
      </c>
      <c r="H10" s="4">
        <f t="shared" si="1"/>
        <v>1</v>
      </c>
      <c r="I10" s="33">
        <f>H10/H6</f>
        <v>0.012658227848101266</v>
      </c>
      <c r="J10" s="10">
        <f t="shared" si="2"/>
        <v>590</v>
      </c>
      <c r="K10" s="10">
        <f t="shared" si="3"/>
        <v>546</v>
      </c>
      <c r="L10" s="10">
        <f t="shared" si="4"/>
        <v>1136</v>
      </c>
      <c r="M10" s="11">
        <f>L10/L6</f>
        <v>0.06831028262176789</v>
      </c>
    </row>
    <row r="11" spans="1:13" ht="27.75" customHeight="1">
      <c r="A11" s="25" t="s">
        <v>61</v>
      </c>
      <c r="B11" s="29">
        <v>665</v>
      </c>
      <c r="C11" s="29">
        <v>564</v>
      </c>
      <c r="D11" s="1">
        <f t="shared" si="0"/>
        <v>1229</v>
      </c>
      <c r="E11" s="9">
        <f>D11/D6</f>
        <v>0.07425533200410851</v>
      </c>
      <c r="F11" s="31">
        <v>5</v>
      </c>
      <c r="G11" s="31">
        <v>3</v>
      </c>
      <c r="H11" s="4">
        <f t="shared" si="1"/>
        <v>8</v>
      </c>
      <c r="I11" s="33">
        <f>H11/H6</f>
        <v>0.10126582278481013</v>
      </c>
      <c r="J11" s="10">
        <f t="shared" si="2"/>
        <v>670</v>
      </c>
      <c r="K11" s="10">
        <f t="shared" si="3"/>
        <v>567</v>
      </c>
      <c r="L11" s="10">
        <f t="shared" si="4"/>
        <v>1237</v>
      </c>
      <c r="M11" s="11">
        <f>L11/L6</f>
        <v>0.07438364401683704</v>
      </c>
    </row>
    <row r="12" spans="1:13" ht="27.75" customHeight="1">
      <c r="A12" s="25" t="s">
        <v>8</v>
      </c>
      <c r="B12" s="29">
        <v>582</v>
      </c>
      <c r="C12" s="29">
        <v>554</v>
      </c>
      <c r="D12" s="1">
        <f t="shared" si="0"/>
        <v>1136</v>
      </c>
      <c r="E12" s="9">
        <f>D12/D6</f>
        <v>0.06863633617304091</v>
      </c>
      <c r="F12" s="31">
        <v>2</v>
      </c>
      <c r="G12" s="31">
        <v>7</v>
      </c>
      <c r="H12" s="4">
        <f t="shared" si="1"/>
        <v>9</v>
      </c>
      <c r="I12" s="33">
        <f>H12/H6</f>
        <v>0.11392405063291139</v>
      </c>
      <c r="J12" s="10">
        <f t="shared" si="2"/>
        <v>584</v>
      </c>
      <c r="K12" s="10">
        <f t="shared" si="3"/>
        <v>561</v>
      </c>
      <c r="L12" s="10">
        <f t="shared" si="4"/>
        <v>1145</v>
      </c>
      <c r="M12" s="11">
        <f>L12/L6</f>
        <v>0.06885147324113049</v>
      </c>
    </row>
    <row r="13" spans="1:13" ht="27.75" customHeight="1">
      <c r="A13" s="25" t="s">
        <v>9</v>
      </c>
      <c r="B13" s="29">
        <v>490</v>
      </c>
      <c r="C13" s="29">
        <v>439</v>
      </c>
      <c r="D13" s="1">
        <f t="shared" si="0"/>
        <v>929</v>
      </c>
      <c r="E13" s="9">
        <f>D13/D6</f>
        <v>0.05612953900066461</v>
      </c>
      <c r="F13" s="31">
        <v>5</v>
      </c>
      <c r="G13" s="31">
        <v>2</v>
      </c>
      <c r="H13" s="4">
        <f t="shared" si="1"/>
        <v>7</v>
      </c>
      <c r="I13" s="33">
        <f>H13/H6</f>
        <v>0.08860759493670886</v>
      </c>
      <c r="J13" s="10">
        <f t="shared" si="2"/>
        <v>495</v>
      </c>
      <c r="K13" s="10">
        <f t="shared" si="3"/>
        <v>441</v>
      </c>
      <c r="L13" s="10">
        <f t="shared" si="4"/>
        <v>936</v>
      </c>
      <c r="M13" s="11">
        <f>L13/L6</f>
        <v>0.05628382441371016</v>
      </c>
    </row>
    <row r="14" spans="1:13" ht="27.75" customHeight="1">
      <c r="A14" s="25" t="s">
        <v>10</v>
      </c>
      <c r="B14" s="29">
        <v>342</v>
      </c>
      <c r="C14" s="29">
        <v>341</v>
      </c>
      <c r="D14" s="1">
        <f t="shared" si="0"/>
        <v>683</v>
      </c>
      <c r="E14" s="9">
        <f>D14/D6</f>
        <v>0.041266388737840616</v>
      </c>
      <c r="F14" s="31">
        <v>0</v>
      </c>
      <c r="G14" s="31">
        <v>10</v>
      </c>
      <c r="H14" s="4">
        <f t="shared" si="1"/>
        <v>10</v>
      </c>
      <c r="I14" s="33">
        <f>H14/H6</f>
        <v>0.12658227848101267</v>
      </c>
      <c r="J14" s="10">
        <f t="shared" si="2"/>
        <v>342</v>
      </c>
      <c r="K14" s="10">
        <f t="shared" si="3"/>
        <v>351</v>
      </c>
      <c r="L14" s="10">
        <f t="shared" si="4"/>
        <v>693</v>
      </c>
      <c r="M14" s="11">
        <f>L14/L6</f>
        <v>0.04167167769092003</v>
      </c>
    </row>
    <row r="15" spans="1:13" ht="27.75" customHeight="1">
      <c r="A15" s="25" t="s">
        <v>62</v>
      </c>
      <c r="B15" s="29">
        <v>352</v>
      </c>
      <c r="C15" s="29">
        <v>400</v>
      </c>
      <c r="D15" s="1">
        <f t="shared" si="0"/>
        <v>752</v>
      </c>
      <c r="E15" s="9">
        <f>D15/D6</f>
        <v>0.04543532112863271</v>
      </c>
      <c r="F15" s="31">
        <v>3</v>
      </c>
      <c r="G15" s="31">
        <v>9</v>
      </c>
      <c r="H15" s="4">
        <f t="shared" si="1"/>
        <v>12</v>
      </c>
      <c r="I15" s="33">
        <f>H15/H6</f>
        <v>0.1518987341772152</v>
      </c>
      <c r="J15" s="10">
        <f t="shared" si="2"/>
        <v>355</v>
      </c>
      <c r="K15" s="10">
        <f t="shared" si="3"/>
        <v>409</v>
      </c>
      <c r="L15" s="10">
        <f t="shared" si="4"/>
        <v>764</v>
      </c>
      <c r="M15" s="11">
        <f>L15/L6</f>
        <v>0.04594107035478052</v>
      </c>
    </row>
    <row r="16" spans="1:13" ht="27.75" customHeight="1">
      <c r="A16" s="25" t="s">
        <v>11</v>
      </c>
      <c r="B16" s="29">
        <v>527</v>
      </c>
      <c r="C16" s="29">
        <v>606</v>
      </c>
      <c r="D16" s="1">
        <f t="shared" si="0"/>
        <v>1133</v>
      </c>
      <c r="E16" s="9">
        <f>D16/D6</f>
        <v>0.06845507824300646</v>
      </c>
      <c r="F16" s="31">
        <v>1</v>
      </c>
      <c r="G16" s="31">
        <v>6</v>
      </c>
      <c r="H16" s="4">
        <f t="shared" si="1"/>
        <v>7</v>
      </c>
      <c r="I16" s="33">
        <f>H16/H6</f>
        <v>0.08860759493670886</v>
      </c>
      <c r="J16" s="10">
        <f t="shared" si="2"/>
        <v>528</v>
      </c>
      <c r="K16" s="10">
        <f t="shared" si="3"/>
        <v>612</v>
      </c>
      <c r="L16" s="10">
        <f t="shared" si="4"/>
        <v>1140</v>
      </c>
      <c r="M16" s="11">
        <f>L16/L6</f>
        <v>0.06855081178592905</v>
      </c>
    </row>
    <row r="17" spans="1:13" ht="27.75" customHeight="1">
      <c r="A17" s="25" t="s">
        <v>12</v>
      </c>
      <c r="B17" s="29">
        <v>839</v>
      </c>
      <c r="C17" s="29">
        <v>916</v>
      </c>
      <c r="D17" s="1">
        <f t="shared" si="0"/>
        <v>1755</v>
      </c>
      <c r="E17" s="9">
        <f>D17/D6</f>
        <v>0.10603588907014681</v>
      </c>
      <c r="F17" s="31">
        <v>2</v>
      </c>
      <c r="G17" s="31">
        <v>7</v>
      </c>
      <c r="H17" s="4">
        <f t="shared" si="1"/>
        <v>9</v>
      </c>
      <c r="I17" s="33">
        <f>H17/H6</f>
        <v>0.11392405063291139</v>
      </c>
      <c r="J17" s="10">
        <f t="shared" si="2"/>
        <v>841</v>
      </c>
      <c r="K17" s="10">
        <f t="shared" si="3"/>
        <v>923</v>
      </c>
      <c r="L17" s="10">
        <f t="shared" si="4"/>
        <v>1764</v>
      </c>
      <c r="M17" s="11">
        <f>L17/L6</f>
        <v>0.10607336139506915</v>
      </c>
    </row>
    <row r="18" spans="1:13" ht="27.75" customHeight="1">
      <c r="A18" s="25" t="s">
        <v>13</v>
      </c>
      <c r="B18" s="29">
        <v>884</v>
      </c>
      <c r="C18" s="29">
        <v>912</v>
      </c>
      <c r="D18" s="1">
        <f t="shared" si="0"/>
        <v>1796</v>
      </c>
      <c r="E18" s="9">
        <f>D18/D6</f>
        <v>0.10851308078061749</v>
      </c>
      <c r="F18" s="31">
        <v>3</v>
      </c>
      <c r="G18" s="31">
        <v>0</v>
      </c>
      <c r="H18" s="4">
        <f t="shared" si="1"/>
        <v>3</v>
      </c>
      <c r="I18" s="33">
        <f>H18/H6</f>
        <v>0.0379746835443038</v>
      </c>
      <c r="J18" s="10">
        <f t="shared" si="2"/>
        <v>887</v>
      </c>
      <c r="K18" s="10">
        <f t="shared" si="3"/>
        <v>912</v>
      </c>
      <c r="L18" s="10">
        <f t="shared" si="4"/>
        <v>1799</v>
      </c>
      <c r="M18" s="11">
        <f>L18/L6</f>
        <v>0.10817799158147925</v>
      </c>
    </row>
    <row r="19" spans="1:13" ht="27.75" customHeight="1">
      <c r="A19" s="25" t="s">
        <v>14</v>
      </c>
      <c r="B19" s="29">
        <v>797</v>
      </c>
      <c r="C19" s="29">
        <v>625</v>
      </c>
      <c r="D19" s="1">
        <f t="shared" si="0"/>
        <v>1422</v>
      </c>
      <c r="E19" s="9">
        <f>D19/D6</f>
        <v>0.08591625883632409</v>
      </c>
      <c r="F19" s="31">
        <v>2</v>
      </c>
      <c r="G19" s="31">
        <v>2</v>
      </c>
      <c r="H19" s="4">
        <f t="shared" si="1"/>
        <v>4</v>
      </c>
      <c r="I19" s="33">
        <f>H19/H6</f>
        <v>0.05063291139240506</v>
      </c>
      <c r="J19" s="10">
        <f t="shared" si="2"/>
        <v>799</v>
      </c>
      <c r="K19" s="10">
        <f t="shared" si="3"/>
        <v>627</v>
      </c>
      <c r="L19" s="10">
        <f t="shared" si="4"/>
        <v>1426</v>
      </c>
      <c r="M19" s="11">
        <f>L19/L6</f>
        <v>0.0857486470234516</v>
      </c>
    </row>
    <row r="20" spans="1:13" ht="27.75" customHeight="1">
      <c r="A20" s="25" t="s">
        <v>15</v>
      </c>
      <c r="B20" s="29">
        <v>479</v>
      </c>
      <c r="C20" s="29">
        <v>387</v>
      </c>
      <c r="D20" s="1">
        <f t="shared" si="0"/>
        <v>866</v>
      </c>
      <c r="E20" s="9">
        <f>D20/D6</f>
        <v>0.05232312246994139</v>
      </c>
      <c r="F20" s="31">
        <v>1</v>
      </c>
      <c r="G20" s="31">
        <v>2</v>
      </c>
      <c r="H20" s="4">
        <f t="shared" si="1"/>
        <v>3</v>
      </c>
      <c r="I20" s="33">
        <f>H20/H6</f>
        <v>0.0379746835443038</v>
      </c>
      <c r="J20" s="10">
        <f t="shared" si="2"/>
        <v>480</v>
      </c>
      <c r="K20" s="10">
        <f t="shared" si="3"/>
        <v>389</v>
      </c>
      <c r="L20" s="10">
        <f t="shared" si="4"/>
        <v>869</v>
      </c>
      <c r="M20" s="11">
        <f>L20/L6</f>
        <v>0.05225496091401082</v>
      </c>
    </row>
    <row r="21" spans="1:13" ht="27.75" customHeight="1">
      <c r="A21" s="25" t="s">
        <v>16</v>
      </c>
      <c r="B21" s="29">
        <v>337</v>
      </c>
      <c r="C21" s="29">
        <v>359</v>
      </c>
      <c r="D21" s="1">
        <f t="shared" si="0"/>
        <v>696</v>
      </c>
      <c r="E21" s="9">
        <f>D21/D6</f>
        <v>0.04205183976798985</v>
      </c>
      <c r="F21" s="31">
        <v>1</v>
      </c>
      <c r="G21" s="31">
        <v>0</v>
      </c>
      <c r="H21" s="4">
        <f t="shared" si="1"/>
        <v>1</v>
      </c>
      <c r="I21" s="33">
        <f>H21/H6</f>
        <v>0.012658227848101266</v>
      </c>
      <c r="J21" s="10">
        <f t="shared" si="2"/>
        <v>338</v>
      </c>
      <c r="K21" s="10">
        <f t="shared" si="3"/>
        <v>359</v>
      </c>
      <c r="L21" s="10">
        <f t="shared" si="4"/>
        <v>697</v>
      </c>
      <c r="M21" s="11">
        <f>L21/L6</f>
        <v>0.04191220685508118</v>
      </c>
    </row>
    <row r="22" spans="1:13" ht="27.75" customHeight="1">
      <c r="A22" s="25" t="s">
        <v>17</v>
      </c>
      <c r="B22" s="29">
        <v>245</v>
      </c>
      <c r="C22" s="29">
        <v>348</v>
      </c>
      <c r="D22" s="1">
        <f t="shared" si="0"/>
        <v>593</v>
      </c>
      <c r="E22" s="9">
        <f>D22/D6</f>
        <v>0.035828650836807446</v>
      </c>
      <c r="F22" s="31">
        <v>0</v>
      </c>
      <c r="G22" s="31">
        <v>0</v>
      </c>
      <c r="H22" s="4">
        <f t="shared" si="1"/>
        <v>0</v>
      </c>
      <c r="I22" s="33">
        <f>H22/H6</f>
        <v>0</v>
      </c>
      <c r="J22" s="10">
        <f t="shared" si="2"/>
        <v>245</v>
      </c>
      <c r="K22" s="10">
        <f t="shared" si="3"/>
        <v>348</v>
      </c>
      <c r="L22" s="10">
        <f t="shared" si="4"/>
        <v>593</v>
      </c>
      <c r="M22" s="11">
        <f>L22/L6</f>
        <v>0.03565844858689116</v>
      </c>
    </row>
    <row r="23" spans="1:13" ht="27.75" customHeight="1">
      <c r="A23" s="25" t="s">
        <v>18</v>
      </c>
      <c r="B23" s="29">
        <v>114</v>
      </c>
      <c r="C23" s="29">
        <v>259</v>
      </c>
      <c r="D23" s="1">
        <f t="shared" si="0"/>
        <v>373</v>
      </c>
      <c r="E23" s="9">
        <f>D23/D6</f>
        <v>0.022536402634281916</v>
      </c>
      <c r="F23" s="31">
        <v>0</v>
      </c>
      <c r="G23" s="31">
        <v>0</v>
      </c>
      <c r="H23" s="4">
        <f t="shared" si="1"/>
        <v>0</v>
      </c>
      <c r="I23" s="33">
        <f>H23/H6</f>
        <v>0</v>
      </c>
      <c r="J23" s="10">
        <f t="shared" si="2"/>
        <v>114</v>
      </c>
      <c r="K23" s="10">
        <f t="shared" si="3"/>
        <v>259</v>
      </c>
      <c r="L23" s="10">
        <f t="shared" si="4"/>
        <v>373</v>
      </c>
      <c r="M23" s="11">
        <f>L23/L6</f>
        <v>0.02242934455802766</v>
      </c>
    </row>
    <row r="24" spans="1:13" ht="27.75" customHeight="1">
      <c r="A24" s="25" t="s">
        <v>19</v>
      </c>
      <c r="B24" s="29">
        <v>69</v>
      </c>
      <c r="C24" s="29">
        <v>126</v>
      </c>
      <c r="D24" s="1">
        <f t="shared" si="0"/>
        <v>195</v>
      </c>
      <c r="E24" s="9">
        <f>D24/D6</f>
        <v>0.011781765452238536</v>
      </c>
      <c r="F24" s="31">
        <v>0</v>
      </c>
      <c r="G24" s="31">
        <v>0</v>
      </c>
      <c r="H24" s="4">
        <f t="shared" si="1"/>
        <v>0</v>
      </c>
      <c r="I24" s="33">
        <f>H24/H6</f>
        <v>0</v>
      </c>
      <c r="J24" s="10">
        <f t="shared" si="2"/>
        <v>69</v>
      </c>
      <c r="K24" s="10">
        <f t="shared" si="3"/>
        <v>126</v>
      </c>
      <c r="L24" s="10">
        <f t="shared" si="4"/>
        <v>195</v>
      </c>
      <c r="M24" s="11">
        <f>L24/L6</f>
        <v>0.011725796752856284</v>
      </c>
    </row>
    <row r="25" spans="1:13" ht="27.75" customHeight="1">
      <c r="A25" s="25" t="s">
        <v>20</v>
      </c>
      <c r="B25" s="29">
        <v>18</v>
      </c>
      <c r="C25" s="29">
        <v>49</v>
      </c>
      <c r="D25" s="1">
        <f t="shared" si="0"/>
        <v>67</v>
      </c>
      <c r="E25" s="9">
        <f>D25/D6</f>
        <v>0.004048093770769138</v>
      </c>
      <c r="F25" s="31">
        <v>0</v>
      </c>
      <c r="G25" s="31">
        <v>0</v>
      </c>
      <c r="H25" s="4">
        <f t="shared" si="1"/>
        <v>0</v>
      </c>
      <c r="I25" s="33">
        <f>H25/H6</f>
        <v>0</v>
      </c>
      <c r="J25" s="10">
        <f t="shared" si="2"/>
        <v>18</v>
      </c>
      <c r="K25" s="10">
        <f t="shared" si="3"/>
        <v>49</v>
      </c>
      <c r="L25" s="10">
        <f t="shared" si="4"/>
        <v>67</v>
      </c>
      <c r="M25" s="11">
        <f>L25/L6</f>
        <v>0.004028863499699339</v>
      </c>
    </row>
    <row r="26" spans="1:13" ht="27.75" customHeight="1">
      <c r="A26" s="25" t="s">
        <v>21</v>
      </c>
      <c r="B26" s="29">
        <v>1</v>
      </c>
      <c r="C26" s="29">
        <v>19</v>
      </c>
      <c r="D26" s="1">
        <f t="shared" si="0"/>
        <v>20</v>
      </c>
      <c r="E26" s="9">
        <f>D26/D6</f>
        <v>0.0012083862002295934</v>
      </c>
      <c r="F26" s="31">
        <v>0</v>
      </c>
      <c r="G26" s="31">
        <v>0</v>
      </c>
      <c r="H26" s="4">
        <f t="shared" si="1"/>
        <v>0</v>
      </c>
      <c r="I26" s="33">
        <f>H26/H6</f>
        <v>0</v>
      </c>
      <c r="J26" s="10">
        <f t="shared" si="2"/>
        <v>1</v>
      </c>
      <c r="K26" s="10">
        <f t="shared" si="3"/>
        <v>19</v>
      </c>
      <c r="L26" s="10">
        <f t="shared" si="4"/>
        <v>20</v>
      </c>
      <c r="M26" s="11">
        <f>L26/L6</f>
        <v>0.0012026458208057728</v>
      </c>
    </row>
    <row r="27" spans="1:13" ht="27.75" customHeight="1" thickBot="1">
      <c r="A27" s="26" t="s">
        <v>22</v>
      </c>
      <c r="B27" s="30">
        <v>0</v>
      </c>
      <c r="C27" s="30">
        <v>4</v>
      </c>
      <c r="D27" s="12">
        <f t="shared" si="0"/>
        <v>4</v>
      </c>
      <c r="E27" s="13">
        <f>D27/D6</f>
        <v>0.00024167724004591867</v>
      </c>
      <c r="F27" s="32">
        <v>0</v>
      </c>
      <c r="G27" s="32">
        <v>0</v>
      </c>
      <c r="H27" s="14">
        <f t="shared" si="1"/>
        <v>0</v>
      </c>
      <c r="I27" s="34">
        <f>H27/H6</f>
        <v>0</v>
      </c>
      <c r="J27" s="15">
        <f t="shared" si="2"/>
        <v>0</v>
      </c>
      <c r="K27" s="15">
        <f t="shared" si="3"/>
        <v>4</v>
      </c>
      <c r="L27" s="15">
        <f t="shared" si="4"/>
        <v>4</v>
      </c>
      <c r="M27" s="16">
        <f>L27/L6</f>
        <v>0.00024052916416115455</v>
      </c>
    </row>
    <row r="28" spans="1:13" ht="27.75" customHeight="1" thickTop="1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</row>
    <row r="29" spans="1:13" ht="27.75" customHeight="1">
      <c r="A29" s="17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</row>
    <row r="30" spans="1:13" ht="27.75" customHeight="1">
      <c r="A30" s="17"/>
      <c r="B30" s="17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</row>
    <row r="31" spans="1:13" ht="27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</row>
    <row r="32" spans="1:13" ht="27" customHeight="1">
      <c r="A32" s="17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</row>
    <row r="33" spans="1:13" ht="27" customHeight="1">
      <c r="A33" s="17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</row>
    <row r="34" spans="1:13" ht="27" customHeight="1">
      <c r="A34" s="17"/>
      <c r="B34" s="17"/>
      <c r="C34" s="17"/>
      <c r="D34" s="17"/>
      <c r="E34" s="17"/>
      <c r="F34" s="17"/>
      <c r="G34" s="19"/>
      <c r="H34" s="20"/>
      <c r="I34" s="20"/>
      <c r="J34" s="20"/>
      <c r="K34" s="20"/>
      <c r="L34" s="20"/>
      <c r="M34" s="20"/>
    </row>
    <row r="35" spans="1:13" ht="13.5">
      <c r="A35" s="17"/>
      <c r="B35" s="17"/>
      <c r="C35" s="17"/>
      <c r="D35" s="17"/>
      <c r="E35" s="17"/>
      <c r="F35" s="17"/>
      <c r="G35" s="19"/>
      <c r="H35" s="20"/>
      <c r="I35" s="20"/>
      <c r="J35" s="20"/>
      <c r="K35" s="20"/>
      <c r="L35" s="20"/>
      <c r="M35" s="20"/>
    </row>
    <row r="36" spans="1:13" ht="13.5">
      <c r="A36" s="17"/>
      <c r="B36" s="17"/>
      <c r="C36" s="17"/>
      <c r="D36" s="17"/>
      <c r="E36" s="17"/>
      <c r="F36" s="17"/>
      <c r="G36" s="19"/>
      <c r="H36" s="20"/>
      <c r="I36" s="20"/>
      <c r="J36" s="20"/>
      <c r="K36" s="20"/>
      <c r="L36" s="20"/>
      <c r="M36" s="20"/>
    </row>
    <row r="37" spans="1:13" ht="13.5">
      <c r="A37" s="17"/>
      <c r="B37" s="17"/>
      <c r="C37" s="17"/>
      <c r="D37" s="17"/>
      <c r="E37" s="17"/>
      <c r="F37" s="17"/>
      <c r="G37" s="19"/>
      <c r="H37" s="20"/>
      <c r="I37" s="20"/>
      <c r="J37" s="20"/>
      <c r="K37" s="20"/>
      <c r="L37" s="20"/>
      <c r="M37" s="20"/>
    </row>
    <row r="38" spans="1:13" ht="13.5">
      <c r="A38" s="17"/>
      <c r="B38" s="17"/>
      <c r="C38" s="17"/>
      <c r="D38" s="17"/>
      <c r="E38" s="17"/>
      <c r="F38" s="17"/>
      <c r="G38" s="19"/>
      <c r="H38" s="20"/>
      <c r="I38" s="20"/>
      <c r="J38" s="20"/>
      <c r="K38" s="20"/>
      <c r="L38" s="20"/>
      <c r="M38" s="20"/>
    </row>
    <row r="39" spans="1:13" ht="13.5">
      <c r="A39" s="17"/>
      <c r="B39" s="17"/>
      <c r="C39" s="17"/>
      <c r="D39" s="17"/>
      <c r="E39" s="17"/>
      <c r="F39" s="17"/>
      <c r="G39" s="19"/>
      <c r="H39" s="20"/>
      <c r="I39" s="20"/>
      <c r="J39" s="20"/>
      <c r="K39" s="20"/>
      <c r="L39" s="20"/>
      <c r="M39" s="20"/>
    </row>
    <row r="40" spans="1:13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27"/>
      <c r="B3" s="27"/>
      <c r="C3" s="27"/>
      <c r="D3" s="27"/>
      <c r="E3" s="27"/>
      <c r="F3" s="27"/>
      <c r="G3" s="28"/>
      <c r="H3" s="40" t="s">
        <v>36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31</v>
      </c>
      <c r="C4" s="41"/>
      <c r="D4" s="41"/>
      <c r="E4" s="41"/>
      <c r="F4" s="42" t="s">
        <v>25</v>
      </c>
      <c r="G4" s="42"/>
      <c r="H4" s="42"/>
      <c r="I4" s="42"/>
      <c r="J4" s="35" t="s">
        <v>23</v>
      </c>
      <c r="K4" s="35"/>
      <c r="L4" s="35"/>
      <c r="M4" s="36"/>
    </row>
    <row r="5" spans="1:13" ht="27.75" customHeight="1">
      <c r="A5" s="38"/>
      <c r="B5" s="21" t="s">
        <v>1</v>
      </c>
      <c r="C5" s="21" t="s">
        <v>2</v>
      </c>
      <c r="D5" s="21" t="s">
        <v>3</v>
      </c>
      <c r="E5" s="21" t="s">
        <v>4</v>
      </c>
      <c r="F5" s="22" t="s">
        <v>1</v>
      </c>
      <c r="G5" s="22" t="s">
        <v>2</v>
      </c>
      <c r="H5" s="22" t="s">
        <v>3</v>
      </c>
      <c r="I5" s="22" t="s">
        <v>4</v>
      </c>
      <c r="J5" s="23" t="s">
        <v>1</v>
      </c>
      <c r="K5" s="23" t="s">
        <v>2</v>
      </c>
      <c r="L5" s="23" t="s">
        <v>3</v>
      </c>
      <c r="M5" s="24" t="s">
        <v>4</v>
      </c>
    </row>
    <row r="6" spans="1:13" ht="27.75" customHeight="1">
      <c r="A6" s="25" t="s">
        <v>32</v>
      </c>
      <c r="B6" s="1">
        <f>SUM(B7:B27)</f>
        <v>8350</v>
      </c>
      <c r="C6" s="1">
        <f>SUM(C7:C27)</f>
        <v>8391</v>
      </c>
      <c r="D6" s="1">
        <f aca="true" t="shared" si="0" ref="D6:D27">B6+C6</f>
        <v>16741</v>
      </c>
      <c r="E6" s="2">
        <f>SUM(E7:E27)</f>
        <v>1.0000000000000002</v>
      </c>
      <c r="F6" s="3">
        <f>SUM(F7:F27)</f>
        <v>26</v>
      </c>
      <c r="G6" s="3">
        <f>SUM(G7:G27)</f>
        <v>47</v>
      </c>
      <c r="H6" s="4">
        <f aca="true" t="shared" si="1" ref="H6:H27">F6+G6</f>
        <v>73</v>
      </c>
      <c r="I6" s="5">
        <f>SUM(I7:I27)</f>
        <v>1</v>
      </c>
      <c r="J6" s="6">
        <f aca="true" t="shared" si="2" ref="J6:J27">SUM(B6,F6)</f>
        <v>8376</v>
      </c>
      <c r="K6" s="6">
        <f aca="true" t="shared" si="3" ref="K6:K27">SUM(C6,G6)</f>
        <v>8438</v>
      </c>
      <c r="L6" s="7">
        <f aca="true" t="shared" si="4" ref="L6:L27">J6+K6</f>
        <v>16814</v>
      </c>
      <c r="M6" s="8">
        <f>SUM(M7:M27)</f>
        <v>0.9999999999999999</v>
      </c>
    </row>
    <row r="7" spans="1:13" ht="27.75" customHeight="1">
      <c r="A7" s="25" t="s">
        <v>33</v>
      </c>
      <c r="B7" s="29">
        <v>220</v>
      </c>
      <c r="C7" s="29">
        <v>223</v>
      </c>
      <c r="D7" s="1">
        <f t="shared" si="0"/>
        <v>443</v>
      </c>
      <c r="E7" s="9">
        <f>D7/D6</f>
        <v>0.026461979571112838</v>
      </c>
      <c r="F7" s="31">
        <v>2</v>
      </c>
      <c r="G7" s="31">
        <v>1</v>
      </c>
      <c r="H7" s="4">
        <f t="shared" si="1"/>
        <v>3</v>
      </c>
      <c r="I7" s="33">
        <f>H7/H6</f>
        <v>0.0410958904109589</v>
      </c>
      <c r="J7" s="10">
        <f t="shared" si="2"/>
        <v>222</v>
      </c>
      <c r="K7" s="10">
        <f t="shared" si="3"/>
        <v>224</v>
      </c>
      <c r="L7" s="10">
        <f t="shared" si="4"/>
        <v>446</v>
      </c>
      <c r="M7" s="11">
        <f>L7/L6</f>
        <v>0.026525514452242178</v>
      </c>
    </row>
    <row r="8" spans="1:13" ht="27.75" customHeight="1">
      <c r="A8" s="25" t="s">
        <v>5</v>
      </c>
      <c r="B8" s="29">
        <v>285</v>
      </c>
      <c r="C8" s="29">
        <v>300</v>
      </c>
      <c r="D8" s="1">
        <f t="shared" si="0"/>
        <v>585</v>
      </c>
      <c r="E8" s="9">
        <f>D8/D6</f>
        <v>0.03494414909503614</v>
      </c>
      <c r="F8" s="31">
        <v>0</v>
      </c>
      <c r="G8" s="31">
        <v>1</v>
      </c>
      <c r="H8" s="4">
        <f t="shared" si="1"/>
        <v>1</v>
      </c>
      <c r="I8" s="33">
        <f>H8/H6</f>
        <v>0.0136986301369863</v>
      </c>
      <c r="J8" s="10">
        <f t="shared" si="2"/>
        <v>285</v>
      </c>
      <c r="K8" s="10">
        <f t="shared" si="3"/>
        <v>301</v>
      </c>
      <c r="L8" s="10">
        <f t="shared" si="4"/>
        <v>586</v>
      </c>
      <c r="M8" s="11">
        <f>L8/L6</f>
        <v>0.03485190912334959</v>
      </c>
    </row>
    <row r="9" spans="1:13" ht="27.75" customHeight="1">
      <c r="A9" s="25" t="s">
        <v>6</v>
      </c>
      <c r="B9" s="29">
        <v>417</v>
      </c>
      <c r="C9" s="29">
        <v>392</v>
      </c>
      <c r="D9" s="1">
        <f t="shared" si="0"/>
        <v>809</v>
      </c>
      <c r="E9" s="9">
        <f>D9/D6</f>
        <v>0.04832447285108416</v>
      </c>
      <c r="F9" s="31">
        <v>2</v>
      </c>
      <c r="G9" s="31">
        <v>2</v>
      </c>
      <c r="H9" s="4">
        <f t="shared" si="1"/>
        <v>4</v>
      </c>
      <c r="I9" s="33">
        <f>H9/H6</f>
        <v>0.0547945205479452</v>
      </c>
      <c r="J9" s="10">
        <f t="shared" si="2"/>
        <v>419</v>
      </c>
      <c r="K9" s="10">
        <f t="shared" si="3"/>
        <v>394</v>
      </c>
      <c r="L9" s="10">
        <f t="shared" si="4"/>
        <v>813</v>
      </c>
      <c r="M9" s="11">
        <f>L9/L6</f>
        <v>0.04835256334007375</v>
      </c>
    </row>
    <row r="10" spans="1:13" ht="27.75" customHeight="1">
      <c r="A10" s="25" t="s">
        <v>7</v>
      </c>
      <c r="B10" s="29">
        <v>645</v>
      </c>
      <c r="C10" s="29">
        <v>568</v>
      </c>
      <c r="D10" s="1">
        <f t="shared" si="0"/>
        <v>1213</v>
      </c>
      <c r="E10" s="9">
        <f>D10/D6</f>
        <v>0.07245684248252793</v>
      </c>
      <c r="F10" s="31">
        <v>1</v>
      </c>
      <c r="G10" s="31">
        <v>0</v>
      </c>
      <c r="H10" s="4">
        <f t="shared" si="1"/>
        <v>1</v>
      </c>
      <c r="I10" s="33">
        <f>H10/H6</f>
        <v>0.0136986301369863</v>
      </c>
      <c r="J10" s="10">
        <f t="shared" si="2"/>
        <v>646</v>
      </c>
      <c r="K10" s="10">
        <f t="shared" si="3"/>
        <v>568</v>
      </c>
      <c r="L10" s="10">
        <f t="shared" si="4"/>
        <v>1214</v>
      </c>
      <c r="M10" s="11">
        <f>L10/L6</f>
        <v>0.07220173664803141</v>
      </c>
    </row>
    <row r="11" spans="1:13" ht="27.75" customHeight="1">
      <c r="A11" s="25" t="s">
        <v>34</v>
      </c>
      <c r="B11" s="29">
        <v>684</v>
      </c>
      <c r="C11" s="29">
        <v>613</v>
      </c>
      <c r="D11" s="1">
        <f t="shared" si="0"/>
        <v>1297</v>
      </c>
      <c r="E11" s="9">
        <f>D11/D6</f>
        <v>0.07747446389104594</v>
      </c>
      <c r="F11" s="31">
        <v>3</v>
      </c>
      <c r="G11" s="31">
        <v>4</v>
      </c>
      <c r="H11" s="4">
        <f t="shared" si="1"/>
        <v>7</v>
      </c>
      <c r="I11" s="33">
        <f>H11/H6</f>
        <v>0.0958904109589041</v>
      </c>
      <c r="J11" s="10">
        <f t="shared" si="2"/>
        <v>687</v>
      </c>
      <c r="K11" s="10">
        <f t="shared" si="3"/>
        <v>617</v>
      </c>
      <c r="L11" s="10">
        <f t="shared" si="4"/>
        <v>1304</v>
      </c>
      <c r="M11" s="11">
        <f>L11/L6</f>
        <v>0.07755441893660045</v>
      </c>
    </row>
    <row r="12" spans="1:13" ht="27.75" customHeight="1">
      <c r="A12" s="25" t="s">
        <v>8</v>
      </c>
      <c r="B12" s="29">
        <v>618</v>
      </c>
      <c r="C12" s="29">
        <v>551</v>
      </c>
      <c r="D12" s="1">
        <f t="shared" si="0"/>
        <v>1169</v>
      </c>
      <c r="E12" s="9">
        <f>D12/D6</f>
        <v>0.06982856460187563</v>
      </c>
      <c r="F12" s="31">
        <v>1</v>
      </c>
      <c r="G12" s="31">
        <v>2</v>
      </c>
      <c r="H12" s="4">
        <f t="shared" si="1"/>
        <v>3</v>
      </c>
      <c r="I12" s="33">
        <f>H12/H6</f>
        <v>0.0410958904109589</v>
      </c>
      <c r="J12" s="10">
        <f t="shared" si="2"/>
        <v>619</v>
      </c>
      <c r="K12" s="10">
        <f t="shared" si="3"/>
        <v>553</v>
      </c>
      <c r="L12" s="10">
        <f t="shared" si="4"/>
        <v>1172</v>
      </c>
      <c r="M12" s="11">
        <f>L12/L6</f>
        <v>0.06970381824669918</v>
      </c>
    </row>
    <row r="13" spans="1:13" ht="27.75" customHeight="1">
      <c r="A13" s="25" t="s">
        <v>9</v>
      </c>
      <c r="B13" s="29">
        <v>471</v>
      </c>
      <c r="C13" s="29">
        <v>399</v>
      </c>
      <c r="D13" s="1">
        <f t="shared" si="0"/>
        <v>870</v>
      </c>
      <c r="E13" s="9">
        <f>D13/D6</f>
        <v>0.051968221731079386</v>
      </c>
      <c r="F13" s="31">
        <v>2</v>
      </c>
      <c r="G13" s="31">
        <v>5</v>
      </c>
      <c r="H13" s="4">
        <f t="shared" si="1"/>
        <v>7</v>
      </c>
      <c r="I13" s="33">
        <f>H13/H6</f>
        <v>0.0958904109589041</v>
      </c>
      <c r="J13" s="10">
        <f t="shared" si="2"/>
        <v>473</v>
      </c>
      <c r="K13" s="10">
        <f t="shared" si="3"/>
        <v>404</v>
      </c>
      <c r="L13" s="10">
        <f t="shared" si="4"/>
        <v>877</v>
      </c>
      <c r="M13" s="11">
        <f>L13/L6</f>
        <v>0.05215891518972285</v>
      </c>
    </row>
    <row r="14" spans="1:13" ht="27.75" customHeight="1">
      <c r="A14" s="25" t="s">
        <v>10</v>
      </c>
      <c r="B14" s="29">
        <v>344</v>
      </c>
      <c r="C14" s="29">
        <v>332</v>
      </c>
      <c r="D14" s="1">
        <f t="shared" si="0"/>
        <v>676</v>
      </c>
      <c r="E14" s="9">
        <f>D14/D6</f>
        <v>0.04037990562093065</v>
      </c>
      <c r="F14" s="31">
        <v>3</v>
      </c>
      <c r="G14" s="31">
        <v>8</v>
      </c>
      <c r="H14" s="4">
        <f t="shared" si="1"/>
        <v>11</v>
      </c>
      <c r="I14" s="33">
        <f>H14/H6</f>
        <v>0.1506849315068493</v>
      </c>
      <c r="J14" s="10">
        <f t="shared" si="2"/>
        <v>347</v>
      </c>
      <c r="K14" s="10">
        <f t="shared" si="3"/>
        <v>340</v>
      </c>
      <c r="L14" s="10">
        <f t="shared" si="4"/>
        <v>687</v>
      </c>
      <c r="M14" s="11">
        <f>L14/L6</f>
        <v>0.04085880813607708</v>
      </c>
    </row>
    <row r="15" spans="1:13" ht="27.75" customHeight="1">
      <c r="A15" s="25" t="s">
        <v>35</v>
      </c>
      <c r="B15" s="29">
        <v>372</v>
      </c>
      <c r="C15" s="29">
        <v>454</v>
      </c>
      <c r="D15" s="1">
        <f t="shared" si="0"/>
        <v>826</v>
      </c>
      <c r="E15" s="9">
        <f>D15/D6</f>
        <v>0.049339943850427094</v>
      </c>
      <c r="F15" s="31">
        <v>2</v>
      </c>
      <c r="G15" s="31">
        <v>8</v>
      </c>
      <c r="H15" s="4">
        <f t="shared" si="1"/>
        <v>10</v>
      </c>
      <c r="I15" s="33">
        <f>H15/H6</f>
        <v>0.136986301369863</v>
      </c>
      <c r="J15" s="10">
        <f t="shared" si="2"/>
        <v>374</v>
      </c>
      <c r="K15" s="10">
        <f t="shared" si="3"/>
        <v>462</v>
      </c>
      <c r="L15" s="10">
        <f t="shared" si="4"/>
        <v>836</v>
      </c>
      <c r="M15" s="11">
        <f>L15/L6</f>
        <v>0.049720471036041394</v>
      </c>
    </row>
    <row r="16" spans="1:13" ht="27.75" customHeight="1">
      <c r="A16" s="25" t="s">
        <v>11</v>
      </c>
      <c r="B16" s="29">
        <v>570</v>
      </c>
      <c r="C16" s="29">
        <v>635</v>
      </c>
      <c r="D16" s="1">
        <f t="shared" si="0"/>
        <v>1205</v>
      </c>
      <c r="E16" s="9">
        <f>D16/D6</f>
        <v>0.07197897377695478</v>
      </c>
      <c r="F16" s="31">
        <v>0</v>
      </c>
      <c r="G16" s="31">
        <v>5</v>
      </c>
      <c r="H16" s="4">
        <f t="shared" si="1"/>
        <v>5</v>
      </c>
      <c r="I16" s="33">
        <f>H16/H6</f>
        <v>0.0684931506849315</v>
      </c>
      <c r="J16" s="10">
        <f t="shared" si="2"/>
        <v>570</v>
      </c>
      <c r="K16" s="10">
        <f t="shared" si="3"/>
        <v>640</v>
      </c>
      <c r="L16" s="10">
        <f t="shared" si="4"/>
        <v>1210</v>
      </c>
      <c r="M16" s="11">
        <f>L16/L6</f>
        <v>0.07196383965742834</v>
      </c>
    </row>
    <row r="17" spans="1:13" ht="27.75" customHeight="1">
      <c r="A17" s="25" t="s">
        <v>12</v>
      </c>
      <c r="B17" s="29">
        <v>911</v>
      </c>
      <c r="C17" s="29">
        <v>988</v>
      </c>
      <c r="D17" s="1">
        <f t="shared" si="0"/>
        <v>1899</v>
      </c>
      <c r="E17" s="9">
        <f>D17/D6</f>
        <v>0.11343408398542501</v>
      </c>
      <c r="F17" s="31">
        <v>2</v>
      </c>
      <c r="G17" s="31">
        <v>6</v>
      </c>
      <c r="H17" s="4">
        <f t="shared" si="1"/>
        <v>8</v>
      </c>
      <c r="I17" s="33">
        <f>H17/H6</f>
        <v>0.1095890410958904</v>
      </c>
      <c r="J17" s="10">
        <f t="shared" si="2"/>
        <v>913</v>
      </c>
      <c r="K17" s="10">
        <f t="shared" si="3"/>
        <v>994</v>
      </c>
      <c r="L17" s="10">
        <f t="shared" si="4"/>
        <v>1907</v>
      </c>
      <c r="M17" s="11">
        <f>L17/L6</f>
        <v>0.11341739027001309</v>
      </c>
    </row>
    <row r="18" spans="1:13" ht="27.75" customHeight="1">
      <c r="A18" s="25" t="s">
        <v>13</v>
      </c>
      <c r="B18" s="29">
        <v>869</v>
      </c>
      <c r="C18" s="29">
        <v>851</v>
      </c>
      <c r="D18" s="1">
        <f t="shared" si="0"/>
        <v>1720</v>
      </c>
      <c r="E18" s="9">
        <f>D18/D6</f>
        <v>0.10274177169822592</v>
      </c>
      <c r="F18" s="31">
        <v>3</v>
      </c>
      <c r="G18" s="31">
        <v>2</v>
      </c>
      <c r="H18" s="4">
        <f t="shared" si="1"/>
        <v>5</v>
      </c>
      <c r="I18" s="33">
        <f>H18/H6</f>
        <v>0.0684931506849315</v>
      </c>
      <c r="J18" s="10">
        <f t="shared" si="2"/>
        <v>872</v>
      </c>
      <c r="K18" s="10">
        <f t="shared" si="3"/>
        <v>853</v>
      </c>
      <c r="L18" s="10">
        <f t="shared" si="4"/>
        <v>1725</v>
      </c>
      <c r="M18" s="11">
        <f>L18/L6</f>
        <v>0.10259307719757345</v>
      </c>
    </row>
    <row r="19" spans="1:13" ht="27.75" customHeight="1">
      <c r="A19" s="25" t="s">
        <v>14</v>
      </c>
      <c r="B19" s="29">
        <v>737</v>
      </c>
      <c r="C19" s="29">
        <v>575</v>
      </c>
      <c r="D19" s="1">
        <f t="shared" si="0"/>
        <v>1312</v>
      </c>
      <c r="E19" s="9">
        <f>D19/D6</f>
        <v>0.07837046771399558</v>
      </c>
      <c r="F19" s="31">
        <v>2</v>
      </c>
      <c r="G19" s="31">
        <v>2</v>
      </c>
      <c r="H19" s="4">
        <f t="shared" si="1"/>
        <v>4</v>
      </c>
      <c r="I19" s="33">
        <f>H19/H6</f>
        <v>0.0547945205479452</v>
      </c>
      <c r="J19" s="10">
        <f t="shared" si="2"/>
        <v>739</v>
      </c>
      <c r="K19" s="10">
        <f t="shared" si="3"/>
        <v>577</v>
      </c>
      <c r="L19" s="10">
        <f t="shared" si="4"/>
        <v>1316</v>
      </c>
      <c r="M19" s="11">
        <f>L19/L6</f>
        <v>0.07826810990840966</v>
      </c>
    </row>
    <row r="20" spans="1:13" ht="27.75" customHeight="1">
      <c r="A20" s="25" t="s">
        <v>15</v>
      </c>
      <c r="B20" s="29">
        <v>435</v>
      </c>
      <c r="C20" s="29">
        <v>364</v>
      </c>
      <c r="D20" s="1">
        <f t="shared" si="0"/>
        <v>799</v>
      </c>
      <c r="E20" s="9">
        <f>D20/D6</f>
        <v>0.047727136969117734</v>
      </c>
      <c r="F20" s="31">
        <v>2</v>
      </c>
      <c r="G20" s="31">
        <v>1</v>
      </c>
      <c r="H20" s="4">
        <f t="shared" si="1"/>
        <v>3</v>
      </c>
      <c r="I20" s="33">
        <f>H20/H6</f>
        <v>0.0410958904109589</v>
      </c>
      <c r="J20" s="10">
        <f t="shared" si="2"/>
        <v>437</v>
      </c>
      <c r="K20" s="10">
        <f t="shared" si="3"/>
        <v>365</v>
      </c>
      <c r="L20" s="10">
        <f t="shared" si="4"/>
        <v>802</v>
      </c>
      <c r="M20" s="11">
        <f>L20/L6</f>
        <v>0.04769834661591531</v>
      </c>
    </row>
    <row r="21" spans="1:13" ht="27.75" customHeight="1">
      <c r="A21" s="25" t="s">
        <v>16</v>
      </c>
      <c r="B21" s="29">
        <v>329</v>
      </c>
      <c r="C21" s="29">
        <v>373</v>
      </c>
      <c r="D21" s="1">
        <f t="shared" si="0"/>
        <v>702</v>
      </c>
      <c r="E21" s="9">
        <f>D21/D6</f>
        <v>0.041932978914043365</v>
      </c>
      <c r="F21" s="31">
        <v>1</v>
      </c>
      <c r="G21" s="31">
        <v>0</v>
      </c>
      <c r="H21" s="4">
        <f t="shared" si="1"/>
        <v>1</v>
      </c>
      <c r="I21" s="33">
        <f>H21/H6</f>
        <v>0.0136986301369863</v>
      </c>
      <c r="J21" s="10">
        <f t="shared" si="2"/>
        <v>330</v>
      </c>
      <c r="K21" s="10">
        <f t="shared" si="3"/>
        <v>373</v>
      </c>
      <c r="L21" s="10">
        <f t="shared" si="4"/>
        <v>703</v>
      </c>
      <c r="M21" s="11">
        <f>L21/L6</f>
        <v>0.041810396098489355</v>
      </c>
    </row>
    <row r="22" spans="1:13" ht="27.75" customHeight="1">
      <c r="A22" s="25" t="s">
        <v>17</v>
      </c>
      <c r="B22" s="29">
        <v>247</v>
      </c>
      <c r="C22" s="29">
        <v>330</v>
      </c>
      <c r="D22" s="1">
        <f t="shared" si="0"/>
        <v>577</v>
      </c>
      <c r="E22" s="9">
        <f>D22/D6</f>
        <v>0.034466280389463</v>
      </c>
      <c r="F22" s="31">
        <v>0</v>
      </c>
      <c r="G22" s="31">
        <v>0</v>
      </c>
      <c r="H22" s="4">
        <f t="shared" si="1"/>
        <v>0</v>
      </c>
      <c r="I22" s="33">
        <f>H22/H6</f>
        <v>0</v>
      </c>
      <c r="J22" s="10">
        <f t="shared" si="2"/>
        <v>247</v>
      </c>
      <c r="K22" s="10">
        <f t="shared" si="3"/>
        <v>330</v>
      </c>
      <c r="L22" s="10">
        <f t="shared" si="4"/>
        <v>577</v>
      </c>
      <c r="M22" s="11">
        <f>L22/L6</f>
        <v>0.034316640894492684</v>
      </c>
    </row>
    <row r="23" spans="1:13" ht="27.75" customHeight="1">
      <c r="A23" s="25" t="s">
        <v>18</v>
      </c>
      <c r="B23" s="29">
        <v>110</v>
      </c>
      <c r="C23" s="29">
        <v>241</v>
      </c>
      <c r="D23" s="1">
        <f t="shared" si="0"/>
        <v>351</v>
      </c>
      <c r="E23" s="9">
        <f>D23/D6</f>
        <v>0.020966489457021682</v>
      </c>
      <c r="F23" s="31">
        <v>0</v>
      </c>
      <c r="G23" s="31">
        <v>0</v>
      </c>
      <c r="H23" s="4">
        <f t="shared" si="1"/>
        <v>0</v>
      </c>
      <c r="I23" s="33">
        <f>H23/H6</f>
        <v>0</v>
      </c>
      <c r="J23" s="10">
        <f t="shared" si="2"/>
        <v>110</v>
      </c>
      <c r="K23" s="10">
        <f t="shared" si="3"/>
        <v>241</v>
      </c>
      <c r="L23" s="10">
        <f t="shared" si="4"/>
        <v>351</v>
      </c>
      <c r="M23" s="11">
        <f>L23/L6</f>
        <v>0.020875460925419292</v>
      </c>
    </row>
    <row r="24" spans="1:13" ht="27.75" customHeight="1">
      <c r="A24" s="25" t="s">
        <v>19</v>
      </c>
      <c r="B24" s="29">
        <v>67</v>
      </c>
      <c r="C24" s="29">
        <v>122</v>
      </c>
      <c r="D24" s="1">
        <f t="shared" si="0"/>
        <v>189</v>
      </c>
      <c r="E24" s="9">
        <f>D24/D6</f>
        <v>0.011289648169165521</v>
      </c>
      <c r="F24" s="31">
        <v>0</v>
      </c>
      <c r="G24" s="31">
        <v>0</v>
      </c>
      <c r="H24" s="4">
        <f t="shared" si="1"/>
        <v>0</v>
      </c>
      <c r="I24" s="33">
        <f>H24/H6</f>
        <v>0</v>
      </c>
      <c r="J24" s="10">
        <f t="shared" si="2"/>
        <v>67</v>
      </c>
      <c r="K24" s="10">
        <f t="shared" si="3"/>
        <v>122</v>
      </c>
      <c r="L24" s="10">
        <f t="shared" si="4"/>
        <v>189</v>
      </c>
      <c r="M24" s="11">
        <f>L24/L6</f>
        <v>0.011240632805995004</v>
      </c>
    </row>
    <row r="25" spans="1:13" ht="27.75" customHeight="1">
      <c r="A25" s="25" t="s">
        <v>20</v>
      </c>
      <c r="B25" s="29">
        <v>15</v>
      </c>
      <c r="C25" s="29">
        <v>57</v>
      </c>
      <c r="D25" s="1">
        <f t="shared" si="0"/>
        <v>72</v>
      </c>
      <c r="E25" s="9">
        <f>D25/D6</f>
        <v>0.004300818350158294</v>
      </c>
      <c r="F25" s="31">
        <v>0</v>
      </c>
      <c r="G25" s="31">
        <v>0</v>
      </c>
      <c r="H25" s="4">
        <f t="shared" si="1"/>
        <v>0</v>
      </c>
      <c r="I25" s="33">
        <f>H25/H6</f>
        <v>0</v>
      </c>
      <c r="J25" s="10">
        <f t="shared" si="2"/>
        <v>15</v>
      </c>
      <c r="K25" s="10">
        <f t="shared" si="3"/>
        <v>57</v>
      </c>
      <c r="L25" s="10">
        <f t="shared" si="4"/>
        <v>72</v>
      </c>
      <c r="M25" s="11">
        <f>L25/L6</f>
        <v>0.00428214583085524</v>
      </c>
    </row>
    <row r="26" spans="1:13" ht="27.75" customHeight="1">
      <c r="A26" s="25" t="s">
        <v>21</v>
      </c>
      <c r="B26" s="29">
        <v>3</v>
      </c>
      <c r="C26" s="29">
        <v>19</v>
      </c>
      <c r="D26" s="1">
        <f t="shared" si="0"/>
        <v>22</v>
      </c>
      <c r="E26" s="9">
        <f>D26/D6</f>
        <v>0.0013141389403261454</v>
      </c>
      <c r="F26" s="31">
        <v>0</v>
      </c>
      <c r="G26" s="31">
        <v>0</v>
      </c>
      <c r="H26" s="4">
        <f t="shared" si="1"/>
        <v>0</v>
      </c>
      <c r="I26" s="33">
        <f>H26/H6</f>
        <v>0</v>
      </c>
      <c r="J26" s="10">
        <f t="shared" si="2"/>
        <v>3</v>
      </c>
      <c r="K26" s="10">
        <f t="shared" si="3"/>
        <v>19</v>
      </c>
      <c r="L26" s="10">
        <f t="shared" si="4"/>
        <v>22</v>
      </c>
      <c r="M26" s="11">
        <f>L26/L6</f>
        <v>0.0013084334483168788</v>
      </c>
    </row>
    <row r="27" spans="1:13" ht="27.75" customHeight="1" thickBot="1">
      <c r="A27" s="26" t="s">
        <v>22</v>
      </c>
      <c r="B27" s="30">
        <v>1</v>
      </c>
      <c r="C27" s="30">
        <v>4</v>
      </c>
      <c r="D27" s="12">
        <f t="shared" si="0"/>
        <v>5</v>
      </c>
      <c r="E27" s="13">
        <f>D27/D6</f>
        <v>0.00029866794098321487</v>
      </c>
      <c r="F27" s="32">
        <v>0</v>
      </c>
      <c r="G27" s="32">
        <v>0</v>
      </c>
      <c r="H27" s="14">
        <f t="shared" si="1"/>
        <v>0</v>
      </c>
      <c r="I27" s="34">
        <f>H27/H6</f>
        <v>0</v>
      </c>
      <c r="J27" s="15">
        <f t="shared" si="2"/>
        <v>1</v>
      </c>
      <c r="K27" s="15">
        <f t="shared" si="3"/>
        <v>4</v>
      </c>
      <c r="L27" s="15">
        <f t="shared" si="4"/>
        <v>5</v>
      </c>
      <c r="M27" s="16">
        <f>L27/L6</f>
        <v>0.0002973712382538361</v>
      </c>
    </row>
    <row r="28" spans="1:13" ht="27.75" customHeight="1" thickTop="1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</row>
    <row r="29" spans="1:13" ht="27.75" customHeight="1">
      <c r="A29" s="17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</row>
    <row r="30" spans="1:13" ht="27.75" customHeight="1">
      <c r="A30" s="17"/>
      <c r="B30" s="17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</row>
    <row r="31" spans="1:13" ht="27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</row>
    <row r="32" spans="1:13" ht="27" customHeight="1">
      <c r="A32" s="17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</row>
    <row r="33" spans="1:13" ht="27" customHeight="1">
      <c r="A33" s="17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</row>
    <row r="34" spans="1:13" ht="27" customHeight="1">
      <c r="A34" s="17"/>
      <c r="B34" s="17"/>
      <c r="C34" s="17"/>
      <c r="D34" s="17"/>
      <c r="E34" s="17"/>
      <c r="F34" s="17"/>
      <c r="G34" s="19"/>
      <c r="H34" s="20"/>
      <c r="I34" s="20"/>
      <c r="J34" s="20"/>
      <c r="K34" s="20"/>
      <c r="L34" s="20"/>
      <c r="M34" s="20"/>
    </row>
    <row r="35" spans="1:13" ht="13.5">
      <c r="A35" s="17"/>
      <c r="B35" s="17"/>
      <c r="C35" s="17"/>
      <c r="D35" s="17"/>
      <c r="E35" s="17"/>
      <c r="F35" s="17"/>
      <c r="G35" s="19"/>
      <c r="H35" s="20"/>
      <c r="I35" s="20"/>
      <c r="J35" s="20"/>
      <c r="K35" s="20"/>
      <c r="L35" s="20"/>
      <c r="M35" s="20"/>
    </row>
    <row r="36" spans="1:13" ht="13.5">
      <c r="A36" s="17"/>
      <c r="B36" s="17"/>
      <c r="C36" s="17"/>
      <c r="D36" s="17"/>
      <c r="E36" s="17"/>
      <c r="F36" s="17"/>
      <c r="G36" s="19"/>
      <c r="H36" s="20"/>
      <c r="I36" s="20"/>
      <c r="J36" s="20"/>
      <c r="K36" s="20"/>
      <c r="L36" s="20"/>
      <c r="M36" s="20"/>
    </row>
    <row r="37" spans="1:13" ht="13.5">
      <c r="A37" s="17"/>
      <c r="B37" s="17"/>
      <c r="C37" s="17"/>
      <c r="D37" s="17"/>
      <c r="E37" s="17"/>
      <c r="F37" s="17"/>
      <c r="G37" s="19"/>
      <c r="H37" s="20"/>
      <c r="I37" s="20"/>
      <c r="J37" s="20"/>
      <c r="K37" s="20"/>
      <c r="L37" s="20"/>
      <c r="M37" s="20"/>
    </row>
    <row r="38" spans="1:13" ht="13.5">
      <c r="A38" s="17"/>
      <c r="B38" s="17"/>
      <c r="C38" s="17"/>
      <c r="D38" s="17"/>
      <c r="E38" s="17"/>
      <c r="F38" s="17"/>
      <c r="G38" s="19"/>
      <c r="H38" s="20"/>
      <c r="I38" s="20"/>
      <c r="J38" s="20"/>
      <c r="K38" s="20"/>
      <c r="L38" s="20"/>
      <c r="M38" s="20"/>
    </row>
    <row r="39" spans="1:13" ht="13.5">
      <c r="A39" s="17"/>
      <c r="B39" s="17"/>
      <c r="C39" s="17"/>
      <c r="D39" s="17"/>
      <c r="E39" s="17"/>
      <c r="F39" s="17"/>
      <c r="G39" s="19"/>
      <c r="H39" s="20"/>
      <c r="I39" s="20"/>
      <c r="J39" s="20"/>
      <c r="K39" s="20"/>
      <c r="L39" s="20"/>
      <c r="M39" s="20"/>
    </row>
    <row r="40" spans="1:13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27"/>
      <c r="B3" s="27"/>
      <c r="C3" s="27"/>
      <c r="D3" s="27"/>
      <c r="E3" s="27"/>
      <c r="F3" s="27"/>
      <c r="G3" s="28"/>
      <c r="H3" s="40" t="s">
        <v>38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31</v>
      </c>
      <c r="C4" s="41"/>
      <c r="D4" s="41"/>
      <c r="E4" s="41"/>
      <c r="F4" s="42" t="s">
        <v>25</v>
      </c>
      <c r="G4" s="42"/>
      <c r="H4" s="42"/>
      <c r="I4" s="42"/>
      <c r="J4" s="35" t="s">
        <v>23</v>
      </c>
      <c r="K4" s="35"/>
      <c r="L4" s="35"/>
      <c r="M4" s="36"/>
    </row>
    <row r="5" spans="1:13" ht="27.75" customHeight="1">
      <c r="A5" s="38"/>
      <c r="B5" s="21" t="s">
        <v>1</v>
      </c>
      <c r="C5" s="21" t="s">
        <v>2</v>
      </c>
      <c r="D5" s="21" t="s">
        <v>3</v>
      </c>
      <c r="E5" s="21" t="s">
        <v>4</v>
      </c>
      <c r="F5" s="22" t="s">
        <v>1</v>
      </c>
      <c r="G5" s="22" t="s">
        <v>2</v>
      </c>
      <c r="H5" s="22" t="s">
        <v>3</v>
      </c>
      <c r="I5" s="22" t="s">
        <v>4</v>
      </c>
      <c r="J5" s="23" t="s">
        <v>1</v>
      </c>
      <c r="K5" s="23" t="s">
        <v>2</v>
      </c>
      <c r="L5" s="23" t="s">
        <v>3</v>
      </c>
      <c r="M5" s="24" t="s">
        <v>4</v>
      </c>
    </row>
    <row r="6" spans="1:13" ht="27.75" customHeight="1">
      <c r="A6" s="25" t="s">
        <v>32</v>
      </c>
      <c r="B6" s="1">
        <f>SUM(B7:B27)</f>
        <v>8343</v>
      </c>
      <c r="C6" s="1">
        <f>SUM(C7:C27)</f>
        <v>8384</v>
      </c>
      <c r="D6" s="1">
        <f aca="true" t="shared" si="0" ref="D6:D27">B6+C6</f>
        <v>16727</v>
      </c>
      <c r="E6" s="2">
        <f>SUM(E7:E27)</f>
        <v>0.9999999999999999</v>
      </c>
      <c r="F6" s="3">
        <f>SUM(F7:F27)</f>
        <v>25</v>
      </c>
      <c r="G6" s="3">
        <f>SUM(G7:G27)</f>
        <v>48</v>
      </c>
      <c r="H6" s="4">
        <f aca="true" t="shared" si="1" ref="H6:H27">F6+G6</f>
        <v>73</v>
      </c>
      <c r="I6" s="5">
        <f>SUM(I7:I27)</f>
        <v>1</v>
      </c>
      <c r="J6" s="6">
        <f aca="true" t="shared" si="2" ref="J6:J27">SUM(B6,F6)</f>
        <v>8368</v>
      </c>
      <c r="K6" s="6">
        <f aca="true" t="shared" si="3" ref="K6:K27">SUM(C6,G6)</f>
        <v>8432</v>
      </c>
      <c r="L6" s="7">
        <f aca="true" t="shared" si="4" ref="L6:L27">J6+K6</f>
        <v>16800</v>
      </c>
      <c r="M6" s="8">
        <f>SUM(M7:M27)</f>
        <v>1</v>
      </c>
    </row>
    <row r="7" spans="1:13" ht="27.75" customHeight="1">
      <c r="A7" s="25" t="s">
        <v>37</v>
      </c>
      <c r="B7" s="29">
        <v>221</v>
      </c>
      <c r="C7" s="29">
        <v>220</v>
      </c>
      <c r="D7" s="1">
        <f t="shared" si="0"/>
        <v>441</v>
      </c>
      <c r="E7" s="9">
        <f>D7/D6</f>
        <v>0.026364560291743888</v>
      </c>
      <c r="F7" s="31">
        <v>2</v>
      </c>
      <c r="G7" s="31">
        <v>1</v>
      </c>
      <c r="H7" s="4">
        <f t="shared" si="1"/>
        <v>3</v>
      </c>
      <c r="I7" s="33">
        <f>H7/H6</f>
        <v>0.0410958904109589</v>
      </c>
      <c r="J7" s="10">
        <f t="shared" si="2"/>
        <v>223</v>
      </c>
      <c r="K7" s="10">
        <f t="shared" si="3"/>
        <v>221</v>
      </c>
      <c r="L7" s="10">
        <f t="shared" si="4"/>
        <v>444</v>
      </c>
      <c r="M7" s="11">
        <f>L7/L6</f>
        <v>0.02642857142857143</v>
      </c>
    </row>
    <row r="8" spans="1:13" ht="27.75" customHeight="1">
      <c r="A8" s="25" t="s">
        <v>5</v>
      </c>
      <c r="B8" s="29">
        <v>276</v>
      </c>
      <c r="C8" s="29">
        <v>303</v>
      </c>
      <c r="D8" s="1">
        <f t="shared" si="0"/>
        <v>579</v>
      </c>
      <c r="E8" s="9">
        <f>D8/D6</f>
        <v>0.0346146948048066</v>
      </c>
      <c r="F8" s="31">
        <v>0</v>
      </c>
      <c r="G8" s="31">
        <v>1</v>
      </c>
      <c r="H8" s="4">
        <f t="shared" si="1"/>
        <v>1</v>
      </c>
      <c r="I8" s="33">
        <f>H8/H6</f>
        <v>0.0136986301369863</v>
      </c>
      <c r="J8" s="10">
        <f t="shared" si="2"/>
        <v>276</v>
      </c>
      <c r="K8" s="10">
        <f t="shared" si="3"/>
        <v>304</v>
      </c>
      <c r="L8" s="10">
        <f t="shared" si="4"/>
        <v>580</v>
      </c>
      <c r="M8" s="11">
        <f>L8/L6</f>
        <v>0.034523809523809526</v>
      </c>
    </row>
    <row r="9" spans="1:13" ht="27.75" customHeight="1">
      <c r="A9" s="25" t="s">
        <v>6</v>
      </c>
      <c r="B9" s="29">
        <v>419</v>
      </c>
      <c r="C9" s="29">
        <v>388</v>
      </c>
      <c r="D9" s="1">
        <f t="shared" si="0"/>
        <v>807</v>
      </c>
      <c r="E9" s="9">
        <f>D9/D6</f>
        <v>0.04824535182638847</v>
      </c>
      <c r="F9" s="31">
        <v>2</v>
      </c>
      <c r="G9" s="31">
        <v>2</v>
      </c>
      <c r="H9" s="4">
        <f t="shared" si="1"/>
        <v>4</v>
      </c>
      <c r="I9" s="33">
        <f>H9/H6</f>
        <v>0.0547945205479452</v>
      </c>
      <c r="J9" s="10">
        <f t="shared" si="2"/>
        <v>421</v>
      </c>
      <c r="K9" s="10">
        <f t="shared" si="3"/>
        <v>390</v>
      </c>
      <c r="L9" s="10">
        <f t="shared" si="4"/>
        <v>811</v>
      </c>
      <c r="M9" s="11">
        <f>L9/L6</f>
        <v>0.048273809523809524</v>
      </c>
    </row>
    <row r="10" spans="1:13" ht="27.75" customHeight="1">
      <c r="A10" s="25" t="s">
        <v>7</v>
      </c>
      <c r="B10" s="29">
        <v>641</v>
      </c>
      <c r="C10" s="29">
        <v>570</v>
      </c>
      <c r="D10" s="1">
        <f t="shared" si="0"/>
        <v>1211</v>
      </c>
      <c r="E10" s="9">
        <f>D10/D6</f>
        <v>0.0723979195312967</v>
      </c>
      <c r="F10" s="31">
        <v>1</v>
      </c>
      <c r="G10" s="31">
        <v>0</v>
      </c>
      <c r="H10" s="4">
        <f t="shared" si="1"/>
        <v>1</v>
      </c>
      <c r="I10" s="33">
        <f>H10/H6</f>
        <v>0.0136986301369863</v>
      </c>
      <c r="J10" s="10">
        <f t="shared" si="2"/>
        <v>642</v>
      </c>
      <c r="K10" s="10">
        <f t="shared" si="3"/>
        <v>570</v>
      </c>
      <c r="L10" s="10">
        <f t="shared" si="4"/>
        <v>1212</v>
      </c>
      <c r="M10" s="11">
        <f>L10/L6</f>
        <v>0.07214285714285715</v>
      </c>
    </row>
    <row r="11" spans="1:13" ht="27.75" customHeight="1">
      <c r="A11" s="25" t="s">
        <v>34</v>
      </c>
      <c r="B11" s="29">
        <v>685</v>
      </c>
      <c r="C11" s="29">
        <v>606</v>
      </c>
      <c r="D11" s="1">
        <f t="shared" si="0"/>
        <v>1291</v>
      </c>
      <c r="E11" s="9">
        <f>D11/D6</f>
        <v>0.07718060620553596</v>
      </c>
      <c r="F11" s="31">
        <v>2</v>
      </c>
      <c r="G11" s="31">
        <v>3</v>
      </c>
      <c r="H11" s="4">
        <f t="shared" si="1"/>
        <v>5</v>
      </c>
      <c r="I11" s="33">
        <f>H11/H6</f>
        <v>0.0684931506849315</v>
      </c>
      <c r="J11" s="10">
        <f t="shared" si="2"/>
        <v>687</v>
      </c>
      <c r="K11" s="10">
        <f t="shared" si="3"/>
        <v>609</v>
      </c>
      <c r="L11" s="10">
        <f t="shared" si="4"/>
        <v>1296</v>
      </c>
      <c r="M11" s="11">
        <f>L11/L6</f>
        <v>0.07714285714285714</v>
      </c>
    </row>
    <row r="12" spans="1:13" ht="27.75" customHeight="1">
      <c r="A12" s="25" t="s">
        <v>8</v>
      </c>
      <c r="B12" s="29">
        <v>618</v>
      </c>
      <c r="C12" s="29">
        <v>551</v>
      </c>
      <c r="D12" s="1">
        <f t="shared" si="0"/>
        <v>1169</v>
      </c>
      <c r="E12" s="9">
        <f>D12/D6</f>
        <v>0.0698870090273211</v>
      </c>
      <c r="F12" s="31">
        <v>1</v>
      </c>
      <c r="G12" s="31">
        <v>2</v>
      </c>
      <c r="H12" s="4">
        <f t="shared" si="1"/>
        <v>3</v>
      </c>
      <c r="I12" s="33">
        <f>H12/H6</f>
        <v>0.0410958904109589</v>
      </c>
      <c r="J12" s="10">
        <f t="shared" si="2"/>
        <v>619</v>
      </c>
      <c r="K12" s="10">
        <f t="shared" si="3"/>
        <v>553</v>
      </c>
      <c r="L12" s="10">
        <f t="shared" si="4"/>
        <v>1172</v>
      </c>
      <c r="M12" s="11">
        <f>L12/L6</f>
        <v>0.06976190476190476</v>
      </c>
    </row>
    <row r="13" spans="1:13" ht="27.75" customHeight="1">
      <c r="A13" s="25" t="s">
        <v>9</v>
      </c>
      <c r="B13" s="29">
        <v>477</v>
      </c>
      <c r="C13" s="29">
        <v>407</v>
      </c>
      <c r="D13" s="1">
        <f t="shared" si="0"/>
        <v>884</v>
      </c>
      <c r="E13" s="9">
        <f>D13/D6</f>
        <v>0.05284868775034376</v>
      </c>
      <c r="F13" s="31">
        <v>2</v>
      </c>
      <c r="G13" s="31">
        <v>5</v>
      </c>
      <c r="H13" s="4">
        <f t="shared" si="1"/>
        <v>7</v>
      </c>
      <c r="I13" s="33">
        <f>H13/H6</f>
        <v>0.0958904109589041</v>
      </c>
      <c r="J13" s="10">
        <f t="shared" si="2"/>
        <v>479</v>
      </c>
      <c r="K13" s="10">
        <f t="shared" si="3"/>
        <v>412</v>
      </c>
      <c r="L13" s="10">
        <f t="shared" si="4"/>
        <v>891</v>
      </c>
      <c r="M13" s="11">
        <f>L13/L6</f>
        <v>0.05303571428571428</v>
      </c>
    </row>
    <row r="14" spans="1:13" ht="27.75" customHeight="1">
      <c r="A14" s="25" t="s">
        <v>10</v>
      </c>
      <c r="B14" s="29">
        <v>341</v>
      </c>
      <c r="C14" s="29">
        <v>333</v>
      </c>
      <c r="D14" s="1">
        <f t="shared" si="0"/>
        <v>674</v>
      </c>
      <c r="E14" s="9">
        <f>D14/D6</f>
        <v>0.04029413523046571</v>
      </c>
      <c r="F14" s="31">
        <v>3</v>
      </c>
      <c r="G14" s="31">
        <v>8</v>
      </c>
      <c r="H14" s="4">
        <f t="shared" si="1"/>
        <v>11</v>
      </c>
      <c r="I14" s="33">
        <f>H14/H6</f>
        <v>0.1506849315068493</v>
      </c>
      <c r="J14" s="10">
        <f t="shared" si="2"/>
        <v>344</v>
      </c>
      <c r="K14" s="10">
        <f t="shared" si="3"/>
        <v>341</v>
      </c>
      <c r="L14" s="10">
        <f t="shared" si="4"/>
        <v>685</v>
      </c>
      <c r="M14" s="11">
        <f>L14/L6</f>
        <v>0.040773809523809525</v>
      </c>
    </row>
    <row r="15" spans="1:13" ht="27.75" customHeight="1">
      <c r="A15" s="25" t="s">
        <v>35</v>
      </c>
      <c r="B15" s="29">
        <v>372</v>
      </c>
      <c r="C15" s="29">
        <v>446</v>
      </c>
      <c r="D15" s="1">
        <f t="shared" si="0"/>
        <v>818</v>
      </c>
      <c r="E15" s="9">
        <f>D15/D6</f>
        <v>0.04890297124409637</v>
      </c>
      <c r="F15" s="31">
        <v>2</v>
      </c>
      <c r="G15" s="31">
        <v>10</v>
      </c>
      <c r="H15" s="4">
        <f t="shared" si="1"/>
        <v>12</v>
      </c>
      <c r="I15" s="33">
        <f>H15/H6</f>
        <v>0.1643835616438356</v>
      </c>
      <c r="J15" s="10">
        <f t="shared" si="2"/>
        <v>374</v>
      </c>
      <c r="K15" s="10">
        <f t="shared" si="3"/>
        <v>456</v>
      </c>
      <c r="L15" s="10">
        <f t="shared" si="4"/>
        <v>830</v>
      </c>
      <c r="M15" s="11">
        <f>L15/L6</f>
        <v>0.0494047619047619</v>
      </c>
    </row>
    <row r="16" spans="1:13" ht="27.75" customHeight="1">
      <c r="A16" s="25" t="s">
        <v>11</v>
      </c>
      <c r="B16" s="29">
        <v>571</v>
      </c>
      <c r="C16" s="29">
        <v>626</v>
      </c>
      <c r="D16" s="1">
        <f t="shared" si="0"/>
        <v>1197</v>
      </c>
      <c r="E16" s="9">
        <f>D16/D6</f>
        <v>0.07156094936330484</v>
      </c>
      <c r="F16" s="31">
        <v>0</v>
      </c>
      <c r="G16" s="31">
        <v>5</v>
      </c>
      <c r="H16" s="4">
        <f t="shared" si="1"/>
        <v>5</v>
      </c>
      <c r="I16" s="33">
        <f>H16/H6</f>
        <v>0.0684931506849315</v>
      </c>
      <c r="J16" s="10">
        <f t="shared" si="2"/>
        <v>571</v>
      </c>
      <c r="K16" s="10">
        <f t="shared" si="3"/>
        <v>631</v>
      </c>
      <c r="L16" s="10">
        <f t="shared" si="4"/>
        <v>1202</v>
      </c>
      <c r="M16" s="11">
        <f>L16/L6</f>
        <v>0.07154761904761905</v>
      </c>
    </row>
    <row r="17" spans="1:13" ht="27.75" customHeight="1">
      <c r="A17" s="25" t="s">
        <v>12</v>
      </c>
      <c r="B17" s="29">
        <v>899</v>
      </c>
      <c r="C17" s="29">
        <v>987</v>
      </c>
      <c r="D17" s="1">
        <f t="shared" si="0"/>
        <v>1886</v>
      </c>
      <c r="E17" s="9">
        <f>D17/D6</f>
        <v>0.11275183834519041</v>
      </c>
      <c r="F17" s="31">
        <v>2</v>
      </c>
      <c r="G17" s="31">
        <v>6</v>
      </c>
      <c r="H17" s="4">
        <f t="shared" si="1"/>
        <v>8</v>
      </c>
      <c r="I17" s="33">
        <f>H17/H6</f>
        <v>0.1095890410958904</v>
      </c>
      <c r="J17" s="10">
        <f t="shared" si="2"/>
        <v>901</v>
      </c>
      <c r="K17" s="10">
        <f t="shared" si="3"/>
        <v>993</v>
      </c>
      <c r="L17" s="10">
        <f t="shared" si="4"/>
        <v>1894</v>
      </c>
      <c r="M17" s="11">
        <f>L17/L6</f>
        <v>0.11273809523809523</v>
      </c>
    </row>
    <row r="18" spans="1:13" ht="27.75" customHeight="1">
      <c r="A18" s="25" t="s">
        <v>13</v>
      </c>
      <c r="B18" s="29">
        <v>867</v>
      </c>
      <c r="C18" s="29">
        <v>860</v>
      </c>
      <c r="D18" s="1">
        <f t="shared" si="0"/>
        <v>1727</v>
      </c>
      <c r="E18" s="9">
        <f>D18/D6</f>
        <v>0.1032462485801399</v>
      </c>
      <c r="F18" s="31">
        <v>3</v>
      </c>
      <c r="G18" s="31">
        <v>2</v>
      </c>
      <c r="H18" s="4">
        <f t="shared" si="1"/>
        <v>5</v>
      </c>
      <c r="I18" s="33">
        <f>H18/H6</f>
        <v>0.0684931506849315</v>
      </c>
      <c r="J18" s="10">
        <f t="shared" si="2"/>
        <v>870</v>
      </c>
      <c r="K18" s="10">
        <f t="shared" si="3"/>
        <v>862</v>
      </c>
      <c r="L18" s="10">
        <f t="shared" si="4"/>
        <v>1732</v>
      </c>
      <c r="M18" s="11">
        <f>L18/L6</f>
        <v>0.1030952380952381</v>
      </c>
    </row>
    <row r="19" spans="1:13" ht="27.75" customHeight="1">
      <c r="A19" s="25" t="s">
        <v>14</v>
      </c>
      <c r="B19" s="29">
        <v>746</v>
      </c>
      <c r="C19" s="29">
        <v>574</v>
      </c>
      <c r="D19" s="1">
        <f t="shared" si="0"/>
        <v>1320</v>
      </c>
      <c r="E19" s="9">
        <f>D19/D6</f>
        <v>0.0789143301249477</v>
      </c>
      <c r="F19" s="31">
        <v>2</v>
      </c>
      <c r="G19" s="31">
        <v>2</v>
      </c>
      <c r="H19" s="4">
        <f t="shared" si="1"/>
        <v>4</v>
      </c>
      <c r="I19" s="33">
        <f>H19/H6</f>
        <v>0.0547945205479452</v>
      </c>
      <c r="J19" s="10">
        <f t="shared" si="2"/>
        <v>748</v>
      </c>
      <c r="K19" s="10">
        <f t="shared" si="3"/>
        <v>576</v>
      </c>
      <c r="L19" s="10">
        <f t="shared" si="4"/>
        <v>1324</v>
      </c>
      <c r="M19" s="11">
        <f>L19/L6</f>
        <v>0.07880952380952382</v>
      </c>
    </row>
    <row r="20" spans="1:13" ht="27.75" customHeight="1">
      <c r="A20" s="25" t="s">
        <v>15</v>
      </c>
      <c r="B20" s="29">
        <v>436</v>
      </c>
      <c r="C20" s="29">
        <v>369</v>
      </c>
      <c r="D20" s="1">
        <f t="shared" si="0"/>
        <v>805</v>
      </c>
      <c r="E20" s="9">
        <f>D20/D6</f>
        <v>0.04812578465953249</v>
      </c>
      <c r="F20" s="31">
        <v>2</v>
      </c>
      <c r="G20" s="31">
        <v>1</v>
      </c>
      <c r="H20" s="4">
        <f t="shared" si="1"/>
        <v>3</v>
      </c>
      <c r="I20" s="33">
        <f>H20/H6</f>
        <v>0.0410958904109589</v>
      </c>
      <c r="J20" s="10">
        <f t="shared" si="2"/>
        <v>438</v>
      </c>
      <c r="K20" s="10">
        <f t="shared" si="3"/>
        <v>370</v>
      </c>
      <c r="L20" s="10">
        <f t="shared" si="4"/>
        <v>808</v>
      </c>
      <c r="M20" s="11">
        <f>L20/L6</f>
        <v>0.048095238095238094</v>
      </c>
    </row>
    <row r="21" spans="1:13" ht="27.75" customHeight="1">
      <c r="A21" s="25" t="s">
        <v>16</v>
      </c>
      <c r="B21" s="29">
        <v>328</v>
      </c>
      <c r="C21" s="29">
        <v>370</v>
      </c>
      <c r="D21" s="1">
        <f t="shared" si="0"/>
        <v>698</v>
      </c>
      <c r="E21" s="9">
        <f>D21/D6</f>
        <v>0.04172894123273749</v>
      </c>
      <c r="F21" s="31">
        <v>1</v>
      </c>
      <c r="G21" s="31">
        <v>0</v>
      </c>
      <c r="H21" s="4">
        <f t="shared" si="1"/>
        <v>1</v>
      </c>
      <c r="I21" s="33">
        <f>H21/H6</f>
        <v>0.0136986301369863</v>
      </c>
      <c r="J21" s="10">
        <f t="shared" si="2"/>
        <v>329</v>
      </c>
      <c r="K21" s="10">
        <f t="shared" si="3"/>
        <v>370</v>
      </c>
      <c r="L21" s="10">
        <f t="shared" si="4"/>
        <v>699</v>
      </c>
      <c r="M21" s="11">
        <f>L21/L6</f>
        <v>0.041607142857142856</v>
      </c>
    </row>
    <row r="22" spans="1:13" ht="27.75" customHeight="1">
      <c r="A22" s="25" t="s">
        <v>17</v>
      </c>
      <c r="B22" s="29">
        <v>249</v>
      </c>
      <c r="C22" s="29">
        <v>330</v>
      </c>
      <c r="D22" s="1">
        <f t="shared" si="0"/>
        <v>579</v>
      </c>
      <c r="E22" s="9">
        <f>D22/D6</f>
        <v>0.0346146948048066</v>
      </c>
      <c r="F22" s="31">
        <v>0</v>
      </c>
      <c r="G22" s="31">
        <v>0</v>
      </c>
      <c r="H22" s="4">
        <f t="shared" si="1"/>
        <v>0</v>
      </c>
      <c r="I22" s="33">
        <f>H22/H6</f>
        <v>0</v>
      </c>
      <c r="J22" s="10">
        <f t="shared" si="2"/>
        <v>249</v>
      </c>
      <c r="K22" s="10">
        <f t="shared" si="3"/>
        <v>330</v>
      </c>
      <c r="L22" s="10">
        <f t="shared" si="4"/>
        <v>579</v>
      </c>
      <c r="M22" s="11">
        <f>L22/L6</f>
        <v>0.03446428571428571</v>
      </c>
    </row>
    <row r="23" spans="1:13" ht="27.75" customHeight="1">
      <c r="A23" s="25" t="s">
        <v>18</v>
      </c>
      <c r="B23" s="29">
        <v>112</v>
      </c>
      <c r="C23" s="29">
        <v>244</v>
      </c>
      <c r="D23" s="1">
        <f t="shared" si="0"/>
        <v>356</v>
      </c>
      <c r="E23" s="9">
        <f>D23/D6</f>
        <v>0.02128295570036468</v>
      </c>
      <c r="F23" s="31">
        <v>0</v>
      </c>
      <c r="G23" s="31">
        <v>0</v>
      </c>
      <c r="H23" s="4">
        <f t="shared" si="1"/>
        <v>0</v>
      </c>
      <c r="I23" s="33">
        <f>H23/H6</f>
        <v>0</v>
      </c>
      <c r="J23" s="10">
        <f t="shared" si="2"/>
        <v>112</v>
      </c>
      <c r="K23" s="10">
        <f t="shared" si="3"/>
        <v>244</v>
      </c>
      <c r="L23" s="10">
        <f t="shared" si="4"/>
        <v>356</v>
      </c>
      <c r="M23" s="11">
        <f>L23/L6</f>
        <v>0.02119047619047619</v>
      </c>
    </row>
    <row r="24" spans="1:13" ht="27.75" customHeight="1">
      <c r="A24" s="25" t="s">
        <v>19</v>
      </c>
      <c r="B24" s="29">
        <v>66</v>
      </c>
      <c r="C24" s="29">
        <v>121</v>
      </c>
      <c r="D24" s="1">
        <f t="shared" si="0"/>
        <v>187</v>
      </c>
      <c r="E24" s="9">
        <f>D24/D6</f>
        <v>0.011179530101034256</v>
      </c>
      <c r="F24" s="31">
        <v>0</v>
      </c>
      <c r="G24" s="31">
        <v>0</v>
      </c>
      <c r="H24" s="4">
        <f t="shared" si="1"/>
        <v>0</v>
      </c>
      <c r="I24" s="33">
        <f>H24/H6</f>
        <v>0</v>
      </c>
      <c r="J24" s="10">
        <f t="shared" si="2"/>
        <v>66</v>
      </c>
      <c r="K24" s="10">
        <f t="shared" si="3"/>
        <v>121</v>
      </c>
      <c r="L24" s="10">
        <f t="shared" si="4"/>
        <v>187</v>
      </c>
      <c r="M24" s="11">
        <f>L24/L6</f>
        <v>0.01113095238095238</v>
      </c>
    </row>
    <row r="25" spans="1:13" ht="27.75" customHeight="1">
      <c r="A25" s="25" t="s">
        <v>20</v>
      </c>
      <c r="B25" s="29">
        <v>15</v>
      </c>
      <c r="C25" s="29">
        <v>55</v>
      </c>
      <c r="D25" s="1">
        <f t="shared" si="0"/>
        <v>70</v>
      </c>
      <c r="E25" s="9">
        <f>D25/D6</f>
        <v>0.004184850839959347</v>
      </c>
      <c r="F25" s="31">
        <v>0</v>
      </c>
      <c r="G25" s="31">
        <v>0</v>
      </c>
      <c r="H25" s="4">
        <f t="shared" si="1"/>
        <v>0</v>
      </c>
      <c r="I25" s="33">
        <f>H25/H6</f>
        <v>0</v>
      </c>
      <c r="J25" s="10">
        <f t="shared" si="2"/>
        <v>15</v>
      </c>
      <c r="K25" s="10">
        <f t="shared" si="3"/>
        <v>55</v>
      </c>
      <c r="L25" s="10">
        <f t="shared" si="4"/>
        <v>70</v>
      </c>
      <c r="M25" s="11">
        <f>L25/L6</f>
        <v>0.004166666666666667</v>
      </c>
    </row>
    <row r="26" spans="1:13" ht="27.75" customHeight="1">
      <c r="A26" s="25" t="s">
        <v>21</v>
      </c>
      <c r="B26" s="29">
        <v>3</v>
      </c>
      <c r="C26" s="29">
        <v>20</v>
      </c>
      <c r="D26" s="1">
        <f t="shared" si="0"/>
        <v>23</v>
      </c>
      <c r="E26" s="9">
        <f>D26/D6</f>
        <v>0.0013750224188437854</v>
      </c>
      <c r="F26" s="31">
        <v>0</v>
      </c>
      <c r="G26" s="31">
        <v>0</v>
      </c>
      <c r="H26" s="4">
        <f t="shared" si="1"/>
        <v>0</v>
      </c>
      <c r="I26" s="33">
        <f>H26/H6</f>
        <v>0</v>
      </c>
      <c r="J26" s="10">
        <f t="shared" si="2"/>
        <v>3</v>
      </c>
      <c r="K26" s="10">
        <f t="shared" si="3"/>
        <v>20</v>
      </c>
      <c r="L26" s="10">
        <f t="shared" si="4"/>
        <v>23</v>
      </c>
      <c r="M26" s="11">
        <f>L26/L6</f>
        <v>0.0013690476190476191</v>
      </c>
    </row>
    <row r="27" spans="1:13" ht="27.75" customHeight="1" thickBot="1">
      <c r="A27" s="26" t="s">
        <v>22</v>
      </c>
      <c r="B27" s="30">
        <v>1</v>
      </c>
      <c r="C27" s="30">
        <v>4</v>
      </c>
      <c r="D27" s="12">
        <f t="shared" si="0"/>
        <v>5</v>
      </c>
      <c r="E27" s="13">
        <f>D27/D6</f>
        <v>0.0002989179171399534</v>
      </c>
      <c r="F27" s="32">
        <v>0</v>
      </c>
      <c r="G27" s="32">
        <v>0</v>
      </c>
      <c r="H27" s="14">
        <f t="shared" si="1"/>
        <v>0</v>
      </c>
      <c r="I27" s="34">
        <f>H27/H6</f>
        <v>0</v>
      </c>
      <c r="J27" s="15">
        <f t="shared" si="2"/>
        <v>1</v>
      </c>
      <c r="K27" s="15">
        <f t="shared" si="3"/>
        <v>4</v>
      </c>
      <c r="L27" s="15">
        <f t="shared" si="4"/>
        <v>5</v>
      </c>
      <c r="M27" s="16">
        <f>L27/L6</f>
        <v>0.00029761904761904765</v>
      </c>
    </row>
    <row r="28" spans="1:13" ht="27.75" customHeight="1" thickTop="1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</row>
    <row r="29" spans="1:13" ht="27.75" customHeight="1">
      <c r="A29" s="17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</row>
    <row r="30" spans="1:13" ht="27.75" customHeight="1">
      <c r="A30" s="17"/>
      <c r="B30" s="17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</row>
    <row r="31" spans="1:13" ht="27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</row>
    <row r="32" spans="1:13" ht="27" customHeight="1">
      <c r="A32" s="17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</row>
    <row r="33" spans="1:13" ht="27" customHeight="1">
      <c r="A33" s="17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</row>
    <row r="34" spans="1:13" ht="27" customHeight="1">
      <c r="A34" s="17"/>
      <c r="B34" s="17"/>
      <c r="C34" s="17"/>
      <c r="D34" s="17"/>
      <c r="E34" s="17"/>
      <c r="F34" s="17"/>
      <c r="G34" s="19"/>
      <c r="H34" s="20"/>
      <c r="I34" s="20"/>
      <c r="J34" s="20"/>
      <c r="K34" s="20"/>
      <c r="L34" s="20"/>
      <c r="M34" s="20"/>
    </row>
    <row r="35" spans="1:13" ht="13.5">
      <c r="A35" s="17"/>
      <c r="B35" s="17"/>
      <c r="C35" s="17"/>
      <c r="D35" s="17"/>
      <c r="E35" s="17"/>
      <c r="F35" s="17"/>
      <c r="G35" s="19"/>
      <c r="H35" s="20"/>
      <c r="I35" s="20"/>
      <c r="J35" s="20"/>
      <c r="K35" s="20"/>
      <c r="L35" s="20"/>
      <c r="M35" s="20"/>
    </row>
    <row r="36" spans="1:13" ht="13.5">
      <c r="A36" s="17"/>
      <c r="B36" s="17"/>
      <c r="C36" s="17"/>
      <c r="D36" s="17"/>
      <c r="E36" s="17"/>
      <c r="F36" s="17"/>
      <c r="G36" s="19"/>
      <c r="H36" s="20"/>
      <c r="I36" s="20"/>
      <c r="J36" s="20"/>
      <c r="K36" s="20"/>
      <c r="L36" s="20"/>
      <c r="M36" s="20"/>
    </row>
    <row r="37" spans="1:13" ht="13.5">
      <c r="A37" s="17"/>
      <c r="B37" s="17"/>
      <c r="C37" s="17"/>
      <c r="D37" s="17"/>
      <c r="E37" s="17"/>
      <c r="F37" s="17"/>
      <c r="G37" s="19"/>
      <c r="H37" s="20"/>
      <c r="I37" s="20"/>
      <c r="J37" s="20"/>
      <c r="K37" s="20"/>
      <c r="L37" s="20"/>
      <c r="M37" s="20"/>
    </row>
    <row r="38" spans="1:13" ht="13.5">
      <c r="A38" s="17"/>
      <c r="B38" s="17"/>
      <c r="C38" s="17"/>
      <c r="D38" s="17"/>
      <c r="E38" s="17"/>
      <c r="F38" s="17"/>
      <c r="G38" s="19"/>
      <c r="H38" s="20"/>
      <c r="I38" s="20"/>
      <c r="J38" s="20"/>
      <c r="K38" s="20"/>
      <c r="L38" s="20"/>
      <c r="M38" s="20"/>
    </row>
    <row r="39" spans="1:13" ht="13.5">
      <c r="A39" s="17"/>
      <c r="B39" s="17"/>
      <c r="C39" s="17"/>
      <c r="D39" s="17"/>
      <c r="E39" s="17"/>
      <c r="F39" s="17"/>
      <c r="G39" s="19"/>
      <c r="H39" s="20"/>
      <c r="I39" s="20"/>
      <c r="J39" s="20"/>
      <c r="K39" s="20"/>
      <c r="L39" s="20"/>
      <c r="M39" s="20"/>
    </row>
    <row r="40" spans="1:13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F4" sqref="F4:I4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27"/>
      <c r="B3" s="27"/>
      <c r="C3" s="27"/>
      <c r="D3" s="27"/>
      <c r="E3" s="27"/>
      <c r="F3" s="27"/>
      <c r="G3" s="28"/>
      <c r="H3" s="40" t="s">
        <v>44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39</v>
      </c>
      <c r="C4" s="41"/>
      <c r="D4" s="41"/>
      <c r="E4" s="41"/>
      <c r="F4" s="42" t="s">
        <v>25</v>
      </c>
      <c r="G4" s="42"/>
      <c r="H4" s="42"/>
      <c r="I4" s="42"/>
      <c r="J4" s="35" t="s">
        <v>23</v>
      </c>
      <c r="K4" s="35"/>
      <c r="L4" s="35"/>
      <c r="M4" s="36"/>
    </row>
    <row r="5" spans="1:13" ht="27.75" customHeight="1">
      <c r="A5" s="38"/>
      <c r="B5" s="21" t="s">
        <v>1</v>
      </c>
      <c r="C5" s="21" t="s">
        <v>2</v>
      </c>
      <c r="D5" s="21" t="s">
        <v>3</v>
      </c>
      <c r="E5" s="21" t="s">
        <v>4</v>
      </c>
      <c r="F5" s="22" t="s">
        <v>1</v>
      </c>
      <c r="G5" s="22" t="s">
        <v>2</v>
      </c>
      <c r="H5" s="22" t="s">
        <v>3</v>
      </c>
      <c r="I5" s="22" t="s">
        <v>4</v>
      </c>
      <c r="J5" s="23" t="s">
        <v>1</v>
      </c>
      <c r="K5" s="23" t="s">
        <v>2</v>
      </c>
      <c r="L5" s="23" t="s">
        <v>3</v>
      </c>
      <c r="M5" s="24" t="s">
        <v>4</v>
      </c>
    </row>
    <row r="6" spans="1:13" ht="27.75" customHeight="1">
      <c r="A6" s="25" t="s">
        <v>40</v>
      </c>
      <c r="B6" s="1">
        <f>SUM(B7:B27)</f>
        <v>8311</v>
      </c>
      <c r="C6" s="1">
        <f>SUM(C7:C27)</f>
        <v>8366</v>
      </c>
      <c r="D6" s="1">
        <f aca="true" t="shared" si="0" ref="D6:D27">B6+C6</f>
        <v>16677</v>
      </c>
      <c r="E6" s="2">
        <f>SUM(E7:E27)</f>
        <v>1</v>
      </c>
      <c r="F6" s="3">
        <f>SUM(F7:F27)</f>
        <v>27</v>
      </c>
      <c r="G6" s="3">
        <f>SUM(G7:G27)</f>
        <v>47</v>
      </c>
      <c r="H6" s="4">
        <f aca="true" t="shared" si="1" ref="H6:H27">F6+G6</f>
        <v>74</v>
      </c>
      <c r="I6" s="5">
        <f>SUM(I7:I27)</f>
        <v>1</v>
      </c>
      <c r="J6" s="6">
        <f aca="true" t="shared" si="2" ref="J6:J27">SUM(B6,F6)</f>
        <v>8338</v>
      </c>
      <c r="K6" s="6">
        <f aca="true" t="shared" si="3" ref="K6:K27">SUM(C6,G6)</f>
        <v>8413</v>
      </c>
      <c r="L6" s="7">
        <f aca="true" t="shared" si="4" ref="L6:L27">J6+K6</f>
        <v>16751</v>
      </c>
      <c r="M6" s="8">
        <f>SUM(M7:M27)</f>
        <v>0.9999999999999999</v>
      </c>
    </row>
    <row r="7" spans="1:13" ht="27.75" customHeight="1">
      <c r="A7" s="25" t="s">
        <v>41</v>
      </c>
      <c r="B7" s="29">
        <v>224</v>
      </c>
      <c r="C7" s="29">
        <v>211</v>
      </c>
      <c r="D7" s="1">
        <f t="shared" si="0"/>
        <v>435</v>
      </c>
      <c r="E7" s="9">
        <f>D7/D6</f>
        <v>0.026083828026623495</v>
      </c>
      <c r="F7" s="31">
        <v>2</v>
      </c>
      <c r="G7" s="31">
        <v>1</v>
      </c>
      <c r="H7" s="4">
        <f t="shared" si="1"/>
        <v>3</v>
      </c>
      <c r="I7" s="33">
        <f>H7/H6</f>
        <v>0.04054054054054054</v>
      </c>
      <c r="J7" s="10">
        <f t="shared" si="2"/>
        <v>226</v>
      </c>
      <c r="K7" s="10">
        <f t="shared" si="3"/>
        <v>212</v>
      </c>
      <c r="L7" s="10">
        <f t="shared" si="4"/>
        <v>438</v>
      </c>
      <c r="M7" s="11">
        <f>L7/L6</f>
        <v>0.026147692675064175</v>
      </c>
    </row>
    <row r="8" spans="1:13" ht="27.75" customHeight="1">
      <c r="A8" s="25" t="s">
        <v>5</v>
      </c>
      <c r="B8" s="29">
        <v>277</v>
      </c>
      <c r="C8" s="29">
        <v>308</v>
      </c>
      <c r="D8" s="1">
        <f t="shared" si="0"/>
        <v>585</v>
      </c>
      <c r="E8" s="9">
        <f>D8/D6</f>
        <v>0.03507825148407987</v>
      </c>
      <c r="F8" s="31">
        <v>0</v>
      </c>
      <c r="G8" s="31">
        <v>1</v>
      </c>
      <c r="H8" s="4">
        <f t="shared" si="1"/>
        <v>1</v>
      </c>
      <c r="I8" s="33">
        <f>H8/H6</f>
        <v>0.013513513513513514</v>
      </c>
      <c r="J8" s="10">
        <f t="shared" si="2"/>
        <v>277</v>
      </c>
      <c r="K8" s="10">
        <f t="shared" si="3"/>
        <v>309</v>
      </c>
      <c r="L8" s="10">
        <f t="shared" si="4"/>
        <v>586</v>
      </c>
      <c r="M8" s="11">
        <f>L8/L6</f>
        <v>0.03498298609038266</v>
      </c>
    </row>
    <row r="9" spans="1:13" ht="27.75" customHeight="1">
      <c r="A9" s="25" t="s">
        <v>6</v>
      </c>
      <c r="B9" s="29">
        <v>416</v>
      </c>
      <c r="C9" s="29">
        <v>381</v>
      </c>
      <c r="D9" s="1">
        <f t="shared" si="0"/>
        <v>797</v>
      </c>
      <c r="E9" s="9">
        <f>D9/D6</f>
        <v>0.04779036997061822</v>
      </c>
      <c r="F9" s="31">
        <v>2</v>
      </c>
      <c r="G9" s="31">
        <v>2</v>
      </c>
      <c r="H9" s="4">
        <f t="shared" si="1"/>
        <v>4</v>
      </c>
      <c r="I9" s="33">
        <f>H9/H6</f>
        <v>0.05405405405405406</v>
      </c>
      <c r="J9" s="10">
        <f t="shared" si="2"/>
        <v>418</v>
      </c>
      <c r="K9" s="10">
        <f t="shared" si="3"/>
        <v>383</v>
      </c>
      <c r="L9" s="10">
        <f t="shared" si="4"/>
        <v>801</v>
      </c>
      <c r="M9" s="11">
        <f>L9/L6</f>
        <v>0.04781804071398722</v>
      </c>
    </row>
    <row r="10" spans="1:13" ht="27.75" customHeight="1">
      <c r="A10" s="25" t="s">
        <v>7</v>
      </c>
      <c r="B10" s="29">
        <v>629</v>
      </c>
      <c r="C10" s="29">
        <v>569</v>
      </c>
      <c r="D10" s="1">
        <f t="shared" si="0"/>
        <v>1198</v>
      </c>
      <c r="E10" s="9">
        <f>D10/D6</f>
        <v>0.0718354620135516</v>
      </c>
      <c r="F10" s="31">
        <v>1</v>
      </c>
      <c r="G10" s="31">
        <v>0</v>
      </c>
      <c r="H10" s="4">
        <f t="shared" si="1"/>
        <v>1</v>
      </c>
      <c r="I10" s="33">
        <f>H10/H6</f>
        <v>0.013513513513513514</v>
      </c>
      <c r="J10" s="10">
        <f t="shared" si="2"/>
        <v>630</v>
      </c>
      <c r="K10" s="10">
        <f t="shared" si="3"/>
        <v>569</v>
      </c>
      <c r="L10" s="10">
        <f t="shared" si="4"/>
        <v>1199</v>
      </c>
      <c r="M10" s="11">
        <f>L10/L6</f>
        <v>0.07157781624977613</v>
      </c>
    </row>
    <row r="11" spans="1:13" ht="27.75" customHeight="1">
      <c r="A11" s="25" t="s">
        <v>42</v>
      </c>
      <c r="B11" s="29">
        <v>669</v>
      </c>
      <c r="C11" s="29">
        <v>592</v>
      </c>
      <c r="D11" s="1">
        <f t="shared" si="0"/>
        <v>1261</v>
      </c>
      <c r="E11" s="9">
        <f>D11/D6</f>
        <v>0.07561311986568328</v>
      </c>
      <c r="F11" s="31">
        <v>2</v>
      </c>
      <c r="G11" s="31">
        <v>3</v>
      </c>
      <c r="H11" s="4">
        <f t="shared" si="1"/>
        <v>5</v>
      </c>
      <c r="I11" s="33">
        <f>H11/H6</f>
        <v>0.06756756756756757</v>
      </c>
      <c r="J11" s="10">
        <f t="shared" si="2"/>
        <v>671</v>
      </c>
      <c r="K11" s="10">
        <f t="shared" si="3"/>
        <v>595</v>
      </c>
      <c r="L11" s="10">
        <f t="shared" si="4"/>
        <v>1266</v>
      </c>
      <c r="M11" s="11">
        <f>L11/L6</f>
        <v>0.0755775774580622</v>
      </c>
    </row>
    <row r="12" spans="1:13" ht="27.75" customHeight="1">
      <c r="A12" s="25" t="s">
        <v>8</v>
      </c>
      <c r="B12" s="29">
        <v>623</v>
      </c>
      <c r="C12" s="29">
        <v>553</v>
      </c>
      <c r="D12" s="1">
        <f t="shared" si="0"/>
        <v>1176</v>
      </c>
      <c r="E12" s="9">
        <f>D12/D6</f>
        <v>0.070516279906458</v>
      </c>
      <c r="F12" s="31">
        <v>2</v>
      </c>
      <c r="G12" s="31">
        <v>2</v>
      </c>
      <c r="H12" s="4">
        <f t="shared" si="1"/>
        <v>4</v>
      </c>
      <c r="I12" s="33">
        <f>H12/H6</f>
        <v>0.05405405405405406</v>
      </c>
      <c r="J12" s="10">
        <f t="shared" si="2"/>
        <v>625</v>
      </c>
      <c r="K12" s="10">
        <f t="shared" si="3"/>
        <v>555</v>
      </c>
      <c r="L12" s="10">
        <f t="shared" si="4"/>
        <v>1180</v>
      </c>
      <c r="M12" s="11">
        <f>L12/L6</f>
        <v>0.07044355560862038</v>
      </c>
    </row>
    <row r="13" spans="1:13" ht="27.75" customHeight="1">
      <c r="A13" s="25" t="s">
        <v>9</v>
      </c>
      <c r="B13" s="29">
        <v>473</v>
      </c>
      <c r="C13" s="29">
        <v>407</v>
      </c>
      <c r="D13" s="1">
        <f t="shared" si="0"/>
        <v>880</v>
      </c>
      <c r="E13" s="9">
        <f>D13/D6</f>
        <v>0.05276728428374408</v>
      </c>
      <c r="F13" s="31">
        <v>2</v>
      </c>
      <c r="G13" s="31">
        <v>4</v>
      </c>
      <c r="H13" s="4">
        <f t="shared" si="1"/>
        <v>6</v>
      </c>
      <c r="I13" s="33">
        <f>H13/H6</f>
        <v>0.08108108108108109</v>
      </c>
      <c r="J13" s="10">
        <f t="shared" si="2"/>
        <v>475</v>
      </c>
      <c r="K13" s="10">
        <f t="shared" si="3"/>
        <v>411</v>
      </c>
      <c r="L13" s="10">
        <f t="shared" si="4"/>
        <v>886</v>
      </c>
      <c r="M13" s="11">
        <f>L13/L6</f>
        <v>0.05289236463494717</v>
      </c>
    </row>
    <row r="14" spans="1:13" ht="27.75" customHeight="1">
      <c r="A14" s="25" t="s">
        <v>10</v>
      </c>
      <c r="B14" s="29">
        <v>341</v>
      </c>
      <c r="C14" s="29">
        <v>332</v>
      </c>
      <c r="D14" s="1">
        <f t="shared" si="0"/>
        <v>673</v>
      </c>
      <c r="E14" s="9">
        <f>D14/D6</f>
        <v>0.04035497991245428</v>
      </c>
      <c r="F14" s="31">
        <v>3</v>
      </c>
      <c r="G14" s="31">
        <v>8</v>
      </c>
      <c r="H14" s="4">
        <f t="shared" si="1"/>
        <v>11</v>
      </c>
      <c r="I14" s="33">
        <f>H14/H6</f>
        <v>0.14864864864864866</v>
      </c>
      <c r="J14" s="10">
        <f t="shared" si="2"/>
        <v>344</v>
      </c>
      <c r="K14" s="10">
        <f t="shared" si="3"/>
        <v>340</v>
      </c>
      <c r="L14" s="10">
        <f t="shared" si="4"/>
        <v>684</v>
      </c>
      <c r="M14" s="11">
        <f>L14/L6</f>
        <v>0.04083338308160707</v>
      </c>
    </row>
    <row r="15" spans="1:13" ht="27.75" customHeight="1">
      <c r="A15" s="25" t="s">
        <v>43</v>
      </c>
      <c r="B15" s="29">
        <v>365</v>
      </c>
      <c r="C15" s="29">
        <v>441</v>
      </c>
      <c r="D15" s="1">
        <f t="shared" si="0"/>
        <v>806</v>
      </c>
      <c r="E15" s="9">
        <f>D15/D6</f>
        <v>0.0483300353780656</v>
      </c>
      <c r="F15" s="31">
        <v>2</v>
      </c>
      <c r="G15" s="31">
        <v>10</v>
      </c>
      <c r="H15" s="4">
        <f t="shared" si="1"/>
        <v>12</v>
      </c>
      <c r="I15" s="33">
        <f>H15/H6</f>
        <v>0.16216216216216217</v>
      </c>
      <c r="J15" s="10">
        <f t="shared" si="2"/>
        <v>367</v>
      </c>
      <c r="K15" s="10">
        <f t="shared" si="3"/>
        <v>451</v>
      </c>
      <c r="L15" s="10">
        <f t="shared" si="4"/>
        <v>818</v>
      </c>
      <c r="M15" s="11">
        <f>L15/L6</f>
        <v>0.048832905498179216</v>
      </c>
    </row>
    <row r="16" spans="1:13" ht="27.75" customHeight="1">
      <c r="A16" s="25" t="s">
        <v>11</v>
      </c>
      <c r="B16" s="29">
        <v>569</v>
      </c>
      <c r="C16" s="29">
        <v>622</v>
      </c>
      <c r="D16" s="1">
        <f t="shared" si="0"/>
        <v>1191</v>
      </c>
      <c r="E16" s="9">
        <f>D16/D6</f>
        <v>0.07141572225220363</v>
      </c>
      <c r="F16" s="31">
        <v>1</v>
      </c>
      <c r="G16" s="31">
        <v>5</v>
      </c>
      <c r="H16" s="4">
        <f t="shared" si="1"/>
        <v>6</v>
      </c>
      <c r="I16" s="33">
        <f>H16/H6</f>
        <v>0.08108108108108109</v>
      </c>
      <c r="J16" s="10">
        <f t="shared" si="2"/>
        <v>570</v>
      </c>
      <c r="K16" s="10">
        <f t="shared" si="3"/>
        <v>627</v>
      </c>
      <c r="L16" s="10">
        <f t="shared" si="4"/>
        <v>1197</v>
      </c>
      <c r="M16" s="11">
        <f>L16/L6</f>
        <v>0.07145842039281237</v>
      </c>
    </row>
    <row r="17" spans="1:13" ht="27.75" customHeight="1">
      <c r="A17" s="25" t="s">
        <v>12</v>
      </c>
      <c r="B17" s="29">
        <v>895</v>
      </c>
      <c r="C17" s="29">
        <v>982</v>
      </c>
      <c r="D17" s="1">
        <f t="shared" si="0"/>
        <v>1877</v>
      </c>
      <c r="E17" s="9">
        <f>D17/D6</f>
        <v>0.11255021886430414</v>
      </c>
      <c r="F17" s="31">
        <v>2</v>
      </c>
      <c r="G17" s="31">
        <v>6</v>
      </c>
      <c r="H17" s="4">
        <f t="shared" si="1"/>
        <v>8</v>
      </c>
      <c r="I17" s="33">
        <f>H17/H6</f>
        <v>0.10810810810810811</v>
      </c>
      <c r="J17" s="10">
        <f t="shared" si="2"/>
        <v>897</v>
      </c>
      <c r="K17" s="10">
        <f t="shared" si="3"/>
        <v>988</v>
      </c>
      <c r="L17" s="10">
        <f t="shared" si="4"/>
        <v>1885</v>
      </c>
      <c r="M17" s="11">
        <f>L17/L6</f>
        <v>0.11253059518834696</v>
      </c>
    </row>
    <row r="18" spans="1:13" ht="27.75" customHeight="1">
      <c r="A18" s="25" t="s">
        <v>13</v>
      </c>
      <c r="B18" s="29">
        <v>864</v>
      </c>
      <c r="C18" s="29">
        <v>859</v>
      </c>
      <c r="D18" s="1">
        <f t="shared" si="0"/>
        <v>1723</v>
      </c>
      <c r="E18" s="9">
        <f>D18/D6</f>
        <v>0.10331594411464892</v>
      </c>
      <c r="F18" s="31">
        <v>3</v>
      </c>
      <c r="G18" s="31">
        <v>2</v>
      </c>
      <c r="H18" s="4">
        <f t="shared" si="1"/>
        <v>5</v>
      </c>
      <c r="I18" s="33">
        <f>H18/H6</f>
        <v>0.06756756756756757</v>
      </c>
      <c r="J18" s="10">
        <f t="shared" si="2"/>
        <v>867</v>
      </c>
      <c r="K18" s="10">
        <f t="shared" si="3"/>
        <v>861</v>
      </c>
      <c r="L18" s="10">
        <f t="shared" si="4"/>
        <v>1728</v>
      </c>
      <c r="M18" s="11">
        <f>L18/L6</f>
        <v>0.10315802041669155</v>
      </c>
    </row>
    <row r="19" spans="1:13" ht="27.75" customHeight="1">
      <c r="A19" s="25" t="s">
        <v>14</v>
      </c>
      <c r="B19" s="29">
        <v>751</v>
      </c>
      <c r="C19" s="29">
        <v>587</v>
      </c>
      <c r="D19" s="1">
        <f t="shared" si="0"/>
        <v>1338</v>
      </c>
      <c r="E19" s="9">
        <f>D19/D6</f>
        <v>0.08023025724051089</v>
      </c>
      <c r="F19" s="31">
        <v>2</v>
      </c>
      <c r="G19" s="31">
        <v>1</v>
      </c>
      <c r="H19" s="4">
        <f t="shared" si="1"/>
        <v>3</v>
      </c>
      <c r="I19" s="33">
        <f>H19/H6</f>
        <v>0.04054054054054054</v>
      </c>
      <c r="J19" s="10">
        <f t="shared" si="2"/>
        <v>753</v>
      </c>
      <c r="K19" s="10">
        <f t="shared" si="3"/>
        <v>588</v>
      </c>
      <c r="L19" s="10">
        <f t="shared" si="4"/>
        <v>1341</v>
      </c>
      <c r="M19" s="11">
        <f>L19/L6</f>
        <v>0.08005492209420333</v>
      </c>
    </row>
    <row r="20" spans="1:13" ht="27.75" customHeight="1">
      <c r="A20" s="25" t="s">
        <v>15</v>
      </c>
      <c r="B20" s="29">
        <v>444</v>
      </c>
      <c r="C20" s="29">
        <v>372</v>
      </c>
      <c r="D20" s="1">
        <f t="shared" si="0"/>
        <v>816</v>
      </c>
      <c r="E20" s="9">
        <f>D20/D6</f>
        <v>0.04892966360856269</v>
      </c>
      <c r="F20" s="31">
        <v>2</v>
      </c>
      <c r="G20" s="31">
        <v>2</v>
      </c>
      <c r="H20" s="4">
        <f t="shared" si="1"/>
        <v>4</v>
      </c>
      <c r="I20" s="33">
        <f>H20/H6</f>
        <v>0.05405405405405406</v>
      </c>
      <c r="J20" s="10">
        <f t="shared" si="2"/>
        <v>446</v>
      </c>
      <c r="K20" s="10">
        <f t="shared" si="3"/>
        <v>374</v>
      </c>
      <c r="L20" s="10">
        <f t="shared" si="4"/>
        <v>820</v>
      </c>
      <c r="M20" s="11">
        <f>L20/L6</f>
        <v>0.048952301355142974</v>
      </c>
    </row>
    <row r="21" spans="1:13" ht="27.75" customHeight="1">
      <c r="A21" s="25" t="s">
        <v>16</v>
      </c>
      <c r="B21" s="29">
        <v>323</v>
      </c>
      <c r="C21" s="29">
        <v>365</v>
      </c>
      <c r="D21" s="1">
        <f t="shared" si="0"/>
        <v>688</v>
      </c>
      <c r="E21" s="9">
        <f>D21/D6</f>
        <v>0.04125442225819992</v>
      </c>
      <c r="F21" s="31">
        <v>1</v>
      </c>
      <c r="G21" s="31">
        <v>0</v>
      </c>
      <c r="H21" s="4">
        <f t="shared" si="1"/>
        <v>1</v>
      </c>
      <c r="I21" s="33">
        <f>H21/H6</f>
        <v>0.013513513513513514</v>
      </c>
      <c r="J21" s="10">
        <f t="shared" si="2"/>
        <v>324</v>
      </c>
      <c r="K21" s="10">
        <f t="shared" si="3"/>
        <v>365</v>
      </c>
      <c r="L21" s="10">
        <f t="shared" si="4"/>
        <v>689</v>
      </c>
      <c r="M21" s="11">
        <f>L21/L6</f>
        <v>0.04113187272401648</v>
      </c>
    </row>
    <row r="22" spans="1:13" ht="27.75" customHeight="1">
      <c r="A22" s="25" t="s">
        <v>17</v>
      </c>
      <c r="B22" s="29">
        <v>247</v>
      </c>
      <c r="C22" s="29">
        <v>334</v>
      </c>
      <c r="D22" s="1">
        <f t="shared" si="0"/>
        <v>581</v>
      </c>
      <c r="E22" s="9">
        <f>D22/D6</f>
        <v>0.03483840019188103</v>
      </c>
      <c r="F22" s="31">
        <v>0</v>
      </c>
      <c r="G22" s="31">
        <v>0</v>
      </c>
      <c r="H22" s="4">
        <f t="shared" si="1"/>
        <v>0</v>
      </c>
      <c r="I22" s="33">
        <f>H22/H6</f>
        <v>0</v>
      </c>
      <c r="J22" s="10">
        <f t="shared" si="2"/>
        <v>247</v>
      </c>
      <c r="K22" s="10">
        <f t="shared" si="3"/>
        <v>334</v>
      </c>
      <c r="L22" s="10">
        <f t="shared" si="4"/>
        <v>581</v>
      </c>
      <c r="M22" s="11">
        <f>L22/L6</f>
        <v>0.03468449644797326</v>
      </c>
    </row>
    <row r="23" spans="1:13" ht="27.75" customHeight="1">
      <c r="A23" s="25" t="s">
        <v>18</v>
      </c>
      <c r="B23" s="29">
        <v>114</v>
      </c>
      <c r="C23" s="29">
        <v>249</v>
      </c>
      <c r="D23" s="1">
        <f t="shared" si="0"/>
        <v>363</v>
      </c>
      <c r="E23" s="9">
        <f>D23/D6</f>
        <v>0.021766504767044434</v>
      </c>
      <c r="F23" s="31">
        <v>0</v>
      </c>
      <c r="G23" s="31">
        <v>0</v>
      </c>
      <c r="H23" s="4">
        <f t="shared" si="1"/>
        <v>0</v>
      </c>
      <c r="I23" s="33">
        <f>H23/H6</f>
        <v>0</v>
      </c>
      <c r="J23" s="10">
        <f t="shared" si="2"/>
        <v>114</v>
      </c>
      <c r="K23" s="10">
        <f t="shared" si="3"/>
        <v>249</v>
      </c>
      <c r="L23" s="10">
        <f t="shared" si="4"/>
        <v>363</v>
      </c>
      <c r="M23" s="11">
        <f>L23/L6</f>
        <v>0.021670348038923048</v>
      </c>
    </row>
    <row r="24" spans="1:13" ht="27.75" customHeight="1">
      <c r="A24" s="25" t="s">
        <v>19</v>
      </c>
      <c r="B24" s="29">
        <v>67</v>
      </c>
      <c r="C24" s="29">
        <v>122</v>
      </c>
      <c r="D24" s="1">
        <f t="shared" si="0"/>
        <v>189</v>
      </c>
      <c r="E24" s="9">
        <f>D24/D6</f>
        <v>0.011332973556395036</v>
      </c>
      <c r="F24" s="31">
        <v>0</v>
      </c>
      <c r="G24" s="31">
        <v>0</v>
      </c>
      <c r="H24" s="4">
        <f t="shared" si="1"/>
        <v>0</v>
      </c>
      <c r="I24" s="33">
        <f>H24/H6</f>
        <v>0</v>
      </c>
      <c r="J24" s="10">
        <f t="shared" si="2"/>
        <v>67</v>
      </c>
      <c r="K24" s="10">
        <f t="shared" si="3"/>
        <v>122</v>
      </c>
      <c r="L24" s="10">
        <f t="shared" si="4"/>
        <v>189</v>
      </c>
      <c r="M24" s="11">
        <f>L24/L6</f>
        <v>0.011282908483075638</v>
      </c>
    </row>
    <row r="25" spans="1:13" ht="27.75" customHeight="1">
      <c r="A25" s="25" t="s">
        <v>20</v>
      </c>
      <c r="B25" s="29">
        <v>17</v>
      </c>
      <c r="C25" s="29">
        <v>55</v>
      </c>
      <c r="D25" s="1">
        <f t="shared" si="0"/>
        <v>72</v>
      </c>
      <c r="E25" s="9">
        <f>D25/D6</f>
        <v>0.004317323259579061</v>
      </c>
      <c r="F25" s="31">
        <v>0</v>
      </c>
      <c r="G25" s="31">
        <v>0</v>
      </c>
      <c r="H25" s="4">
        <f t="shared" si="1"/>
        <v>0</v>
      </c>
      <c r="I25" s="33">
        <f>H25/H6</f>
        <v>0</v>
      </c>
      <c r="J25" s="10">
        <f t="shared" si="2"/>
        <v>17</v>
      </c>
      <c r="K25" s="10">
        <f t="shared" si="3"/>
        <v>55</v>
      </c>
      <c r="L25" s="10">
        <f t="shared" si="4"/>
        <v>72</v>
      </c>
      <c r="M25" s="11">
        <f>L25/L6</f>
        <v>0.004298250850695481</v>
      </c>
    </row>
    <row r="26" spans="1:13" ht="27.75" customHeight="1">
      <c r="A26" s="25" t="s">
        <v>21</v>
      </c>
      <c r="B26" s="29">
        <v>2</v>
      </c>
      <c r="C26" s="29">
        <v>21</v>
      </c>
      <c r="D26" s="1">
        <f t="shared" si="0"/>
        <v>23</v>
      </c>
      <c r="E26" s="9">
        <f>D26/D6</f>
        <v>0.0013791449301433112</v>
      </c>
      <c r="F26" s="31">
        <v>0</v>
      </c>
      <c r="G26" s="31">
        <v>0</v>
      </c>
      <c r="H26" s="4">
        <f t="shared" si="1"/>
        <v>0</v>
      </c>
      <c r="I26" s="33">
        <f>H26/H6</f>
        <v>0</v>
      </c>
      <c r="J26" s="10">
        <f t="shared" si="2"/>
        <v>2</v>
      </c>
      <c r="K26" s="10">
        <f t="shared" si="3"/>
        <v>21</v>
      </c>
      <c r="L26" s="10">
        <f t="shared" si="4"/>
        <v>23</v>
      </c>
      <c r="M26" s="11">
        <f>L26/L6</f>
        <v>0.0013730523550832786</v>
      </c>
    </row>
    <row r="27" spans="1:13" ht="27.75" customHeight="1" thickBot="1">
      <c r="A27" s="26" t="s">
        <v>22</v>
      </c>
      <c r="B27" s="30">
        <v>1</v>
      </c>
      <c r="C27" s="30">
        <v>4</v>
      </c>
      <c r="D27" s="12">
        <f t="shared" si="0"/>
        <v>5</v>
      </c>
      <c r="E27" s="13">
        <f>D27/D6</f>
        <v>0.0002998141152485459</v>
      </c>
      <c r="F27" s="32">
        <v>0</v>
      </c>
      <c r="G27" s="32">
        <v>0</v>
      </c>
      <c r="H27" s="14">
        <f t="shared" si="1"/>
        <v>0</v>
      </c>
      <c r="I27" s="34">
        <f>H27/H6</f>
        <v>0</v>
      </c>
      <c r="J27" s="15">
        <f t="shared" si="2"/>
        <v>1</v>
      </c>
      <c r="K27" s="15">
        <f t="shared" si="3"/>
        <v>4</v>
      </c>
      <c r="L27" s="15">
        <f t="shared" si="4"/>
        <v>5</v>
      </c>
      <c r="M27" s="16">
        <f>L27/L6</f>
        <v>0.0002984896424094084</v>
      </c>
    </row>
    <row r="28" spans="1:13" ht="27.75" customHeight="1" thickTop="1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</row>
    <row r="29" spans="1:13" ht="27.75" customHeight="1">
      <c r="A29" s="17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</row>
    <row r="30" spans="1:13" ht="27.75" customHeight="1">
      <c r="A30" s="17"/>
      <c r="B30" s="17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</row>
    <row r="31" spans="1:13" ht="27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</row>
    <row r="32" spans="1:13" ht="27" customHeight="1">
      <c r="A32" s="17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</row>
    <row r="33" spans="1:13" ht="27" customHeight="1">
      <c r="A33" s="17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</row>
    <row r="34" spans="1:13" ht="27" customHeight="1">
      <c r="A34" s="17"/>
      <c r="B34" s="17"/>
      <c r="C34" s="17"/>
      <c r="D34" s="17"/>
      <c r="E34" s="17"/>
      <c r="F34" s="17"/>
      <c r="G34" s="19"/>
      <c r="H34" s="20"/>
      <c r="I34" s="20"/>
      <c r="J34" s="20"/>
      <c r="K34" s="20"/>
      <c r="L34" s="20"/>
      <c r="M34" s="20"/>
    </row>
    <row r="35" spans="1:13" ht="13.5">
      <c r="A35" s="17"/>
      <c r="B35" s="17"/>
      <c r="C35" s="17"/>
      <c r="D35" s="17"/>
      <c r="E35" s="17"/>
      <c r="F35" s="17"/>
      <c r="G35" s="19"/>
      <c r="H35" s="20"/>
      <c r="I35" s="20"/>
      <c r="J35" s="20"/>
      <c r="K35" s="20"/>
      <c r="L35" s="20"/>
      <c r="M35" s="20"/>
    </row>
    <row r="36" spans="1:13" ht="13.5">
      <c r="A36" s="17"/>
      <c r="B36" s="17"/>
      <c r="C36" s="17"/>
      <c r="D36" s="17"/>
      <c r="E36" s="17"/>
      <c r="F36" s="17"/>
      <c r="G36" s="19"/>
      <c r="H36" s="20"/>
      <c r="I36" s="20"/>
      <c r="J36" s="20"/>
      <c r="K36" s="20"/>
      <c r="L36" s="20"/>
      <c r="M36" s="20"/>
    </row>
    <row r="37" spans="1:13" ht="13.5">
      <c r="A37" s="17"/>
      <c r="B37" s="17"/>
      <c r="C37" s="17"/>
      <c r="D37" s="17"/>
      <c r="E37" s="17"/>
      <c r="F37" s="17"/>
      <c r="G37" s="19"/>
      <c r="H37" s="20"/>
      <c r="I37" s="20"/>
      <c r="J37" s="20"/>
      <c r="K37" s="20"/>
      <c r="L37" s="20"/>
      <c r="M37" s="20"/>
    </row>
    <row r="38" spans="1:13" ht="13.5">
      <c r="A38" s="17"/>
      <c r="B38" s="17"/>
      <c r="C38" s="17"/>
      <c r="D38" s="17"/>
      <c r="E38" s="17"/>
      <c r="F38" s="17"/>
      <c r="G38" s="19"/>
      <c r="H38" s="20"/>
      <c r="I38" s="20"/>
      <c r="J38" s="20"/>
      <c r="K38" s="20"/>
      <c r="L38" s="20"/>
      <c r="M38" s="20"/>
    </row>
    <row r="39" spans="1:13" ht="13.5">
      <c r="A39" s="17"/>
      <c r="B39" s="17"/>
      <c r="C39" s="17"/>
      <c r="D39" s="17"/>
      <c r="E39" s="17"/>
      <c r="F39" s="17"/>
      <c r="G39" s="19"/>
      <c r="H39" s="20"/>
      <c r="I39" s="20"/>
      <c r="J39" s="20"/>
      <c r="K39" s="20"/>
      <c r="L39" s="20"/>
      <c r="M39" s="20"/>
    </row>
    <row r="40" spans="1:13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B4">
      <selection activeCell="H19" sqref="H19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27"/>
      <c r="B3" s="27"/>
      <c r="C3" s="27"/>
      <c r="D3" s="27"/>
      <c r="E3" s="27"/>
      <c r="F3" s="27"/>
      <c r="G3" s="28"/>
      <c r="H3" s="40" t="s">
        <v>46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31</v>
      </c>
      <c r="C4" s="41"/>
      <c r="D4" s="41"/>
      <c r="E4" s="41"/>
      <c r="F4" s="42" t="s">
        <v>25</v>
      </c>
      <c r="G4" s="42"/>
      <c r="H4" s="42"/>
      <c r="I4" s="42"/>
      <c r="J4" s="35" t="s">
        <v>23</v>
      </c>
      <c r="K4" s="35"/>
      <c r="L4" s="35"/>
      <c r="M4" s="36"/>
    </row>
    <row r="5" spans="1:13" ht="27.75" customHeight="1">
      <c r="A5" s="38"/>
      <c r="B5" s="21" t="s">
        <v>1</v>
      </c>
      <c r="C5" s="21" t="s">
        <v>2</v>
      </c>
      <c r="D5" s="21" t="s">
        <v>3</v>
      </c>
      <c r="E5" s="21" t="s">
        <v>4</v>
      </c>
      <c r="F5" s="22" t="s">
        <v>1</v>
      </c>
      <c r="G5" s="22" t="s">
        <v>2</v>
      </c>
      <c r="H5" s="22" t="s">
        <v>3</v>
      </c>
      <c r="I5" s="22" t="s">
        <v>4</v>
      </c>
      <c r="J5" s="23" t="s">
        <v>1</v>
      </c>
      <c r="K5" s="23" t="s">
        <v>2</v>
      </c>
      <c r="L5" s="23" t="s">
        <v>3</v>
      </c>
      <c r="M5" s="24" t="s">
        <v>4</v>
      </c>
    </row>
    <row r="6" spans="1:13" ht="27.75" customHeight="1">
      <c r="A6" s="25" t="s">
        <v>32</v>
      </c>
      <c r="B6" s="1">
        <f>SUM(B7:B27)</f>
        <v>8293</v>
      </c>
      <c r="C6" s="1">
        <f>SUM(C7:C27)</f>
        <v>8354</v>
      </c>
      <c r="D6" s="1">
        <f aca="true" t="shared" si="0" ref="D6:D27">B6+C6</f>
        <v>16647</v>
      </c>
      <c r="E6" s="2">
        <f>SUM(E7:E27)</f>
        <v>1</v>
      </c>
      <c r="F6" s="3">
        <f>SUM(F7:F27)</f>
        <v>26</v>
      </c>
      <c r="G6" s="3">
        <f>SUM(G7:G27)</f>
        <v>48</v>
      </c>
      <c r="H6" s="4">
        <f aca="true" t="shared" si="1" ref="H6:H27">F6+G6</f>
        <v>74</v>
      </c>
      <c r="I6" s="5">
        <f>SUM(I7:I27)</f>
        <v>1</v>
      </c>
      <c r="J6" s="6">
        <f aca="true" t="shared" si="2" ref="J6:J27">SUM(B6,F6)</f>
        <v>8319</v>
      </c>
      <c r="K6" s="6">
        <f aca="true" t="shared" si="3" ref="K6:K27">SUM(C6,G6)</f>
        <v>8402</v>
      </c>
      <c r="L6" s="7">
        <f aca="true" t="shared" si="4" ref="L6:L27">J6+K6</f>
        <v>16721</v>
      </c>
      <c r="M6" s="8">
        <f>SUM(M7:M27)</f>
        <v>1</v>
      </c>
    </row>
    <row r="7" spans="1:13" ht="27.75" customHeight="1">
      <c r="A7" s="25" t="s">
        <v>45</v>
      </c>
      <c r="B7" s="29">
        <v>225</v>
      </c>
      <c r="C7" s="29">
        <v>210</v>
      </c>
      <c r="D7" s="1">
        <f t="shared" si="0"/>
        <v>435</v>
      </c>
      <c r="E7" s="9">
        <f>D7/D6</f>
        <v>0.0261308343845738</v>
      </c>
      <c r="F7" s="31">
        <v>2</v>
      </c>
      <c r="G7" s="31">
        <v>1</v>
      </c>
      <c r="H7" s="4">
        <f t="shared" si="1"/>
        <v>3</v>
      </c>
      <c r="I7" s="33">
        <f>H7/H6</f>
        <v>0.04054054054054054</v>
      </c>
      <c r="J7" s="10">
        <f t="shared" si="2"/>
        <v>227</v>
      </c>
      <c r="K7" s="10">
        <f t="shared" si="3"/>
        <v>211</v>
      </c>
      <c r="L7" s="10">
        <f t="shared" si="4"/>
        <v>438</v>
      </c>
      <c r="M7" s="11">
        <f>L7/L6</f>
        <v>0.026194605585790325</v>
      </c>
    </row>
    <row r="8" spans="1:13" ht="27.75" customHeight="1">
      <c r="A8" s="25" t="s">
        <v>5</v>
      </c>
      <c r="B8" s="29">
        <v>274</v>
      </c>
      <c r="C8" s="29">
        <v>311</v>
      </c>
      <c r="D8" s="1">
        <f t="shared" si="0"/>
        <v>585</v>
      </c>
      <c r="E8" s="9">
        <f>D8/D6</f>
        <v>0.035141466930978554</v>
      </c>
      <c r="F8" s="31">
        <v>0</v>
      </c>
      <c r="G8" s="31">
        <v>1</v>
      </c>
      <c r="H8" s="4">
        <f t="shared" si="1"/>
        <v>1</v>
      </c>
      <c r="I8" s="33">
        <f>H8/H6</f>
        <v>0.013513513513513514</v>
      </c>
      <c r="J8" s="10">
        <f t="shared" si="2"/>
        <v>274</v>
      </c>
      <c r="K8" s="10">
        <f t="shared" si="3"/>
        <v>312</v>
      </c>
      <c r="L8" s="10">
        <f t="shared" si="4"/>
        <v>586</v>
      </c>
      <c r="M8" s="11">
        <f>L8/L6</f>
        <v>0.03504575085222176</v>
      </c>
    </row>
    <row r="9" spans="1:13" ht="27.75" customHeight="1">
      <c r="A9" s="25" t="s">
        <v>6</v>
      </c>
      <c r="B9" s="29">
        <v>417</v>
      </c>
      <c r="C9" s="29">
        <v>376</v>
      </c>
      <c r="D9" s="1">
        <f t="shared" si="0"/>
        <v>793</v>
      </c>
      <c r="E9" s="9">
        <f>D9/D6</f>
        <v>0.04763621072865982</v>
      </c>
      <c r="F9" s="31">
        <v>2</v>
      </c>
      <c r="G9" s="31">
        <v>2</v>
      </c>
      <c r="H9" s="4">
        <f t="shared" si="1"/>
        <v>4</v>
      </c>
      <c r="I9" s="33">
        <f>H9/H6</f>
        <v>0.05405405405405406</v>
      </c>
      <c r="J9" s="10">
        <f t="shared" si="2"/>
        <v>419</v>
      </c>
      <c r="K9" s="10">
        <f t="shared" si="3"/>
        <v>378</v>
      </c>
      <c r="L9" s="10">
        <f t="shared" si="4"/>
        <v>797</v>
      </c>
      <c r="M9" s="11">
        <f>L9/L6</f>
        <v>0.047664613360444946</v>
      </c>
    </row>
    <row r="10" spans="1:13" ht="27.75" customHeight="1">
      <c r="A10" s="25" t="s">
        <v>7</v>
      </c>
      <c r="B10" s="29">
        <v>625</v>
      </c>
      <c r="C10" s="29">
        <v>563</v>
      </c>
      <c r="D10" s="1">
        <f t="shared" si="0"/>
        <v>1188</v>
      </c>
      <c r="E10" s="9">
        <f>D10/D6</f>
        <v>0.07136420976752568</v>
      </c>
      <c r="F10" s="31">
        <v>1</v>
      </c>
      <c r="G10" s="31">
        <v>0</v>
      </c>
      <c r="H10" s="4">
        <f t="shared" si="1"/>
        <v>1</v>
      </c>
      <c r="I10" s="33">
        <f>H10/H6</f>
        <v>0.013513513513513514</v>
      </c>
      <c r="J10" s="10">
        <f t="shared" si="2"/>
        <v>626</v>
      </c>
      <c r="K10" s="10">
        <f t="shared" si="3"/>
        <v>563</v>
      </c>
      <c r="L10" s="10">
        <f t="shared" si="4"/>
        <v>1189</v>
      </c>
      <c r="M10" s="11">
        <f>L10/L6</f>
        <v>0.07110818730937145</v>
      </c>
    </row>
    <row r="11" spans="1:13" ht="27.75" customHeight="1">
      <c r="A11" s="25" t="s">
        <v>34</v>
      </c>
      <c r="B11" s="29">
        <v>658</v>
      </c>
      <c r="C11" s="29">
        <v>585</v>
      </c>
      <c r="D11" s="1">
        <f t="shared" si="0"/>
        <v>1243</v>
      </c>
      <c r="E11" s="9">
        <f>D11/D6</f>
        <v>0.07466810836787409</v>
      </c>
      <c r="F11" s="31">
        <v>2</v>
      </c>
      <c r="G11" s="31">
        <v>2</v>
      </c>
      <c r="H11" s="4">
        <f t="shared" si="1"/>
        <v>4</v>
      </c>
      <c r="I11" s="33">
        <f>H11/H6</f>
        <v>0.05405405405405406</v>
      </c>
      <c r="J11" s="10">
        <f t="shared" si="2"/>
        <v>660</v>
      </c>
      <c r="K11" s="10">
        <f t="shared" si="3"/>
        <v>587</v>
      </c>
      <c r="L11" s="10">
        <f t="shared" si="4"/>
        <v>1247</v>
      </c>
      <c r="M11" s="11">
        <f>L11/L6</f>
        <v>0.07457687937324323</v>
      </c>
    </row>
    <row r="12" spans="1:13" ht="27.75" customHeight="1">
      <c r="A12" s="25" t="s">
        <v>8</v>
      </c>
      <c r="B12" s="29">
        <v>622</v>
      </c>
      <c r="C12" s="29">
        <v>554</v>
      </c>
      <c r="D12" s="1">
        <f t="shared" si="0"/>
        <v>1176</v>
      </c>
      <c r="E12" s="9">
        <f>D12/D6</f>
        <v>0.0706433591638133</v>
      </c>
      <c r="F12" s="31">
        <v>2</v>
      </c>
      <c r="G12" s="31">
        <v>3</v>
      </c>
      <c r="H12" s="4">
        <f t="shared" si="1"/>
        <v>5</v>
      </c>
      <c r="I12" s="33">
        <f>H12/H6</f>
        <v>0.06756756756756757</v>
      </c>
      <c r="J12" s="10">
        <f t="shared" si="2"/>
        <v>624</v>
      </c>
      <c r="K12" s="10">
        <f t="shared" si="3"/>
        <v>557</v>
      </c>
      <c r="L12" s="10">
        <f t="shared" si="4"/>
        <v>1181</v>
      </c>
      <c r="M12" s="11">
        <f>L12/L6</f>
        <v>0.07062974702469949</v>
      </c>
    </row>
    <row r="13" spans="1:13" ht="27.75" customHeight="1">
      <c r="A13" s="25" t="s">
        <v>9</v>
      </c>
      <c r="B13" s="29">
        <v>471</v>
      </c>
      <c r="C13" s="29">
        <v>411</v>
      </c>
      <c r="D13" s="1">
        <f t="shared" si="0"/>
        <v>882</v>
      </c>
      <c r="E13" s="9">
        <f>D13/D6</f>
        <v>0.05298251937285998</v>
      </c>
      <c r="F13" s="31">
        <v>2</v>
      </c>
      <c r="G13" s="31">
        <v>4</v>
      </c>
      <c r="H13" s="4">
        <f t="shared" si="1"/>
        <v>6</v>
      </c>
      <c r="I13" s="33">
        <f>H13/H6</f>
        <v>0.08108108108108109</v>
      </c>
      <c r="J13" s="10">
        <f t="shared" si="2"/>
        <v>473</v>
      </c>
      <c r="K13" s="10">
        <f t="shared" si="3"/>
        <v>415</v>
      </c>
      <c r="L13" s="10">
        <f t="shared" si="4"/>
        <v>888</v>
      </c>
      <c r="M13" s="11">
        <f>L13/L6</f>
        <v>0.0531068715985886</v>
      </c>
    </row>
    <row r="14" spans="1:13" ht="27.75" customHeight="1">
      <c r="A14" s="25" t="s">
        <v>10</v>
      </c>
      <c r="B14" s="29">
        <v>338</v>
      </c>
      <c r="C14" s="29">
        <v>331</v>
      </c>
      <c r="D14" s="1">
        <f t="shared" si="0"/>
        <v>669</v>
      </c>
      <c r="E14" s="9">
        <f>D14/D6</f>
        <v>0.04018742115696522</v>
      </c>
      <c r="F14" s="31">
        <v>2</v>
      </c>
      <c r="G14" s="31">
        <v>9</v>
      </c>
      <c r="H14" s="4">
        <f t="shared" si="1"/>
        <v>11</v>
      </c>
      <c r="I14" s="33">
        <f>H14/H6</f>
        <v>0.14864864864864866</v>
      </c>
      <c r="J14" s="10">
        <f t="shared" si="2"/>
        <v>340</v>
      </c>
      <c r="K14" s="10">
        <f t="shared" si="3"/>
        <v>340</v>
      </c>
      <c r="L14" s="10">
        <f t="shared" si="4"/>
        <v>680</v>
      </c>
      <c r="M14" s="11">
        <f>L14/L6</f>
        <v>0.0406674241971174</v>
      </c>
    </row>
    <row r="15" spans="1:13" ht="27.75" customHeight="1">
      <c r="A15" s="25" t="s">
        <v>35</v>
      </c>
      <c r="B15" s="29">
        <v>361</v>
      </c>
      <c r="C15" s="29">
        <v>436</v>
      </c>
      <c r="D15" s="1">
        <f t="shared" si="0"/>
        <v>797</v>
      </c>
      <c r="E15" s="9">
        <f>D15/D6</f>
        <v>0.04787649426323061</v>
      </c>
      <c r="F15" s="31">
        <v>2</v>
      </c>
      <c r="G15" s="31">
        <v>10</v>
      </c>
      <c r="H15" s="4">
        <f t="shared" si="1"/>
        <v>12</v>
      </c>
      <c r="I15" s="33">
        <f>H15/H6</f>
        <v>0.16216216216216217</v>
      </c>
      <c r="J15" s="10">
        <f t="shared" si="2"/>
        <v>363</v>
      </c>
      <c r="K15" s="10">
        <f t="shared" si="3"/>
        <v>446</v>
      </c>
      <c r="L15" s="10">
        <f t="shared" si="4"/>
        <v>809</v>
      </c>
      <c r="M15" s="11">
        <f>L15/L6</f>
        <v>0.048382273787452905</v>
      </c>
    </row>
    <row r="16" spans="1:13" ht="27.75" customHeight="1">
      <c r="A16" s="25" t="s">
        <v>11</v>
      </c>
      <c r="B16" s="29">
        <v>563</v>
      </c>
      <c r="C16" s="29">
        <v>621</v>
      </c>
      <c r="D16" s="1">
        <f t="shared" si="0"/>
        <v>1184</v>
      </c>
      <c r="E16" s="9">
        <f>D16/D6</f>
        <v>0.07112392623295488</v>
      </c>
      <c r="F16" s="31">
        <v>1</v>
      </c>
      <c r="G16" s="31">
        <v>5</v>
      </c>
      <c r="H16" s="4">
        <f t="shared" si="1"/>
        <v>6</v>
      </c>
      <c r="I16" s="33">
        <f>H16/H6</f>
        <v>0.08108108108108109</v>
      </c>
      <c r="J16" s="10">
        <f t="shared" si="2"/>
        <v>564</v>
      </c>
      <c r="K16" s="10">
        <f t="shared" si="3"/>
        <v>626</v>
      </c>
      <c r="L16" s="10">
        <f t="shared" si="4"/>
        <v>1190</v>
      </c>
      <c r="M16" s="11">
        <f>L16/L6</f>
        <v>0.07116799234495544</v>
      </c>
    </row>
    <row r="17" spans="1:13" ht="27.75" customHeight="1">
      <c r="A17" s="25" t="s">
        <v>12</v>
      </c>
      <c r="B17" s="29">
        <v>894</v>
      </c>
      <c r="C17" s="29">
        <v>967</v>
      </c>
      <c r="D17" s="1">
        <f t="shared" si="0"/>
        <v>1861</v>
      </c>
      <c r="E17" s="9">
        <f>D17/D6</f>
        <v>0.1117919144590617</v>
      </c>
      <c r="F17" s="31">
        <v>2</v>
      </c>
      <c r="G17" s="31">
        <v>6</v>
      </c>
      <c r="H17" s="4">
        <f t="shared" si="1"/>
        <v>8</v>
      </c>
      <c r="I17" s="33">
        <f>H17/H6</f>
        <v>0.10810810810810811</v>
      </c>
      <c r="J17" s="10">
        <f t="shared" si="2"/>
        <v>896</v>
      </c>
      <c r="K17" s="10">
        <f t="shared" si="3"/>
        <v>973</v>
      </c>
      <c r="L17" s="10">
        <f t="shared" si="4"/>
        <v>1869</v>
      </c>
      <c r="M17" s="11">
        <f>L17/L6</f>
        <v>0.11177561150648885</v>
      </c>
    </row>
    <row r="18" spans="1:13" ht="27.75" customHeight="1">
      <c r="A18" s="25" t="s">
        <v>13</v>
      </c>
      <c r="B18" s="29">
        <v>869</v>
      </c>
      <c r="C18" s="29">
        <v>878</v>
      </c>
      <c r="D18" s="1">
        <f t="shared" si="0"/>
        <v>1747</v>
      </c>
      <c r="E18" s="9">
        <f>D18/D6</f>
        <v>0.10494383372379408</v>
      </c>
      <c r="F18" s="31">
        <v>3</v>
      </c>
      <c r="G18" s="31">
        <v>2</v>
      </c>
      <c r="H18" s="4">
        <f t="shared" si="1"/>
        <v>5</v>
      </c>
      <c r="I18" s="33">
        <f>H18/H6</f>
        <v>0.06756756756756757</v>
      </c>
      <c r="J18" s="10">
        <f t="shared" si="2"/>
        <v>872</v>
      </c>
      <c r="K18" s="10">
        <f t="shared" si="3"/>
        <v>880</v>
      </c>
      <c r="L18" s="10">
        <f t="shared" si="4"/>
        <v>1752</v>
      </c>
      <c r="M18" s="11">
        <f>L18/L6</f>
        <v>0.1047784223431613</v>
      </c>
    </row>
    <row r="19" spans="1:13" ht="27.75" customHeight="1">
      <c r="A19" s="25" t="s">
        <v>14</v>
      </c>
      <c r="B19" s="29">
        <v>757</v>
      </c>
      <c r="C19" s="29">
        <v>579</v>
      </c>
      <c r="D19" s="1">
        <f t="shared" si="0"/>
        <v>1336</v>
      </c>
      <c r="E19" s="9">
        <f>D19/D6</f>
        <v>0.08025470054664505</v>
      </c>
      <c r="F19" s="31">
        <v>2</v>
      </c>
      <c r="G19" s="31">
        <v>1</v>
      </c>
      <c r="H19" s="4">
        <f t="shared" si="1"/>
        <v>3</v>
      </c>
      <c r="I19" s="33">
        <f>H19/H6</f>
        <v>0.04054054054054054</v>
      </c>
      <c r="J19" s="10">
        <f t="shared" si="2"/>
        <v>759</v>
      </c>
      <c r="K19" s="10">
        <f t="shared" si="3"/>
        <v>580</v>
      </c>
      <c r="L19" s="10">
        <f t="shared" si="4"/>
        <v>1339</v>
      </c>
      <c r="M19" s="11">
        <f>L19/L6</f>
        <v>0.08007894264697088</v>
      </c>
    </row>
    <row r="20" spans="1:13" ht="27.75" customHeight="1">
      <c r="A20" s="25" t="s">
        <v>15</v>
      </c>
      <c r="B20" s="29">
        <v>444</v>
      </c>
      <c r="C20" s="29">
        <v>384</v>
      </c>
      <c r="D20" s="1">
        <f t="shared" si="0"/>
        <v>828</v>
      </c>
      <c r="E20" s="9">
        <f>D20/D6</f>
        <v>0.049738691656154264</v>
      </c>
      <c r="F20" s="31">
        <v>2</v>
      </c>
      <c r="G20" s="31">
        <v>2</v>
      </c>
      <c r="H20" s="4">
        <f t="shared" si="1"/>
        <v>4</v>
      </c>
      <c r="I20" s="33">
        <f>H20/H6</f>
        <v>0.05405405405405406</v>
      </c>
      <c r="J20" s="10">
        <f t="shared" si="2"/>
        <v>446</v>
      </c>
      <c r="K20" s="10">
        <f t="shared" si="3"/>
        <v>386</v>
      </c>
      <c r="L20" s="10">
        <f t="shared" si="4"/>
        <v>832</v>
      </c>
      <c r="M20" s="11">
        <f>L20/L6</f>
        <v>0.04975778960588482</v>
      </c>
    </row>
    <row r="21" spans="1:13" ht="27.75" customHeight="1">
      <c r="A21" s="25" t="s">
        <v>16</v>
      </c>
      <c r="B21" s="29">
        <v>325</v>
      </c>
      <c r="C21" s="29">
        <v>359</v>
      </c>
      <c r="D21" s="1">
        <f t="shared" si="0"/>
        <v>684</v>
      </c>
      <c r="E21" s="9">
        <f>D21/D6</f>
        <v>0.041088484411605695</v>
      </c>
      <c r="F21" s="31">
        <v>1</v>
      </c>
      <c r="G21" s="31">
        <v>0</v>
      </c>
      <c r="H21" s="4">
        <f t="shared" si="1"/>
        <v>1</v>
      </c>
      <c r="I21" s="33">
        <f>H21/H6</f>
        <v>0.013513513513513514</v>
      </c>
      <c r="J21" s="10">
        <f t="shared" si="2"/>
        <v>326</v>
      </c>
      <c r="K21" s="10">
        <f t="shared" si="3"/>
        <v>359</v>
      </c>
      <c r="L21" s="10">
        <f t="shared" si="4"/>
        <v>685</v>
      </c>
      <c r="M21" s="11">
        <f>L21/L6</f>
        <v>0.04096644937503738</v>
      </c>
    </row>
    <row r="22" spans="1:13" ht="27.75" customHeight="1">
      <c r="A22" s="25" t="s">
        <v>17</v>
      </c>
      <c r="B22" s="29">
        <v>246</v>
      </c>
      <c r="C22" s="29">
        <v>331</v>
      </c>
      <c r="D22" s="1">
        <f t="shared" si="0"/>
        <v>577</v>
      </c>
      <c r="E22" s="9">
        <f>D22/D6</f>
        <v>0.034660899861836965</v>
      </c>
      <c r="F22" s="31">
        <v>0</v>
      </c>
      <c r="G22" s="31">
        <v>0</v>
      </c>
      <c r="H22" s="4">
        <f t="shared" si="1"/>
        <v>0</v>
      </c>
      <c r="I22" s="33">
        <f>H22/H6</f>
        <v>0</v>
      </c>
      <c r="J22" s="10">
        <f t="shared" si="2"/>
        <v>246</v>
      </c>
      <c r="K22" s="10">
        <f t="shared" si="3"/>
        <v>331</v>
      </c>
      <c r="L22" s="10">
        <f t="shared" si="4"/>
        <v>577</v>
      </c>
      <c r="M22" s="11">
        <f>L22/L6</f>
        <v>0.03450750553196579</v>
      </c>
    </row>
    <row r="23" spans="1:13" ht="27.75" customHeight="1">
      <c r="A23" s="25" t="s">
        <v>18</v>
      </c>
      <c r="B23" s="29">
        <v>117</v>
      </c>
      <c r="C23" s="29">
        <v>255</v>
      </c>
      <c r="D23" s="1">
        <f t="shared" si="0"/>
        <v>372</v>
      </c>
      <c r="E23" s="9">
        <f>D23/D6</f>
        <v>0.0223463687150838</v>
      </c>
      <c r="F23" s="31">
        <v>0</v>
      </c>
      <c r="G23" s="31">
        <v>0</v>
      </c>
      <c r="H23" s="4">
        <f t="shared" si="1"/>
        <v>0</v>
      </c>
      <c r="I23" s="33">
        <f>H23/H6</f>
        <v>0</v>
      </c>
      <c r="J23" s="10">
        <f t="shared" si="2"/>
        <v>117</v>
      </c>
      <c r="K23" s="10">
        <f t="shared" si="3"/>
        <v>255</v>
      </c>
      <c r="L23" s="10">
        <f t="shared" si="4"/>
        <v>372</v>
      </c>
      <c r="M23" s="11">
        <f>L23/L6</f>
        <v>0.022247473237246577</v>
      </c>
    </row>
    <row r="24" spans="1:13" ht="27.75" customHeight="1">
      <c r="A24" s="25" t="s">
        <v>19</v>
      </c>
      <c r="B24" s="29">
        <v>68</v>
      </c>
      <c r="C24" s="29">
        <v>123</v>
      </c>
      <c r="D24" s="1">
        <f t="shared" si="0"/>
        <v>191</v>
      </c>
      <c r="E24" s="9">
        <f>D24/D6</f>
        <v>0.01147353877575539</v>
      </c>
      <c r="F24" s="31">
        <v>0</v>
      </c>
      <c r="G24" s="31">
        <v>0</v>
      </c>
      <c r="H24" s="4">
        <f t="shared" si="1"/>
        <v>0</v>
      </c>
      <c r="I24" s="33">
        <f>H24/H6</f>
        <v>0</v>
      </c>
      <c r="J24" s="10">
        <f t="shared" si="2"/>
        <v>68</v>
      </c>
      <c r="K24" s="10">
        <f t="shared" si="3"/>
        <v>123</v>
      </c>
      <c r="L24" s="10">
        <f t="shared" si="4"/>
        <v>191</v>
      </c>
      <c r="M24" s="11">
        <f>L24/L6</f>
        <v>0.011422761796543269</v>
      </c>
    </row>
    <row r="25" spans="1:13" ht="27.75" customHeight="1">
      <c r="A25" s="25" t="s">
        <v>20</v>
      </c>
      <c r="B25" s="29">
        <v>17</v>
      </c>
      <c r="C25" s="29">
        <v>55</v>
      </c>
      <c r="D25" s="1">
        <f t="shared" si="0"/>
        <v>72</v>
      </c>
      <c r="E25" s="9">
        <f>D25/D6</f>
        <v>0.004325103622274284</v>
      </c>
      <c r="F25" s="31">
        <v>0</v>
      </c>
      <c r="G25" s="31">
        <v>0</v>
      </c>
      <c r="H25" s="4">
        <f t="shared" si="1"/>
        <v>0</v>
      </c>
      <c r="I25" s="33">
        <f>H25/H6</f>
        <v>0</v>
      </c>
      <c r="J25" s="10">
        <f t="shared" si="2"/>
        <v>17</v>
      </c>
      <c r="K25" s="10">
        <f t="shared" si="3"/>
        <v>55</v>
      </c>
      <c r="L25" s="10">
        <f t="shared" si="4"/>
        <v>72</v>
      </c>
      <c r="M25" s="11">
        <f>L25/L6</f>
        <v>0.004305962562047724</v>
      </c>
    </row>
    <row r="26" spans="1:13" ht="27.75" customHeight="1">
      <c r="A26" s="25" t="s">
        <v>21</v>
      </c>
      <c r="B26" s="29">
        <v>2</v>
      </c>
      <c r="C26" s="29">
        <v>21</v>
      </c>
      <c r="D26" s="1">
        <f t="shared" si="0"/>
        <v>23</v>
      </c>
      <c r="E26" s="9">
        <f>D26/D6</f>
        <v>0.0013816303237820628</v>
      </c>
      <c r="F26" s="31">
        <v>0</v>
      </c>
      <c r="G26" s="31">
        <v>0</v>
      </c>
      <c r="H26" s="4">
        <f t="shared" si="1"/>
        <v>0</v>
      </c>
      <c r="I26" s="33">
        <f>H26/H6</f>
        <v>0</v>
      </c>
      <c r="J26" s="10">
        <f t="shared" si="2"/>
        <v>2</v>
      </c>
      <c r="K26" s="10">
        <f t="shared" si="3"/>
        <v>21</v>
      </c>
      <c r="L26" s="10">
        <f t="shared" si="4"/>
        <v>23</v>
      </c>
      <c r="M26" s="11">
        <f>L26/L6</f>
        <v>0.001375515818431912</v>
      </c>
    </row>
    <row r="27" spans="1:13" ht="27.75" customHeight="1" thickBot="1">
      <c r="A27" s="26" t="s">
        <v>22</v>
      </c>
      <c r="B27" s="30">
        <v>0</v>
      </c>
      <c r="C27" s="30">
        <v>4</v>
      </c>
      <c r="D27" s="12">
        <f t="shared" si="0"/>
        <v>4</v>
      </c>
      <c r="E27" s="13">
        <f>D27/D6</f>
        <v>0.00024028353457079355</v>
      </c>
      <c r="F27" s="32">
        <v>0</v>
      </c>
      <c r="G27" s="32">
        <v>0</v>
      </c>
      <c r="H27" s="14">
        <f t="shared" si="1"/>
        <v>0</v>
      </c>
      <c r="I27" s="34">
        <f>H27/H6</f>
        <v>0</v>
      </c>
      <c r="J27" s="15">
        <f t="shared" si="2"/>
        <v>0</v>
      </c>
      <c r="K27" s="15">
        <f t="shared" si="3"/>
        <v>4</v>
      </c>
      <c r="L27" s="15">
        <f t="shared" si="4"/>
        <v>4</v>
      </c>
      <c r="M27" s="16">
        <f>L27/L6</f>
        <v>0.0002392201423359847</v>
      </c>
    </row>
    <row r="28" spans="1:13" ht="27.75" customHeight="1" thickTop="1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</row>
    <row r="29" spans="1:13" ht="27.75" customHeight="1">
      <c r="A29" s="17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</row>
    <row r="30" spans="1:13" ht="27.75" customHeight="1">
      <c r="A30" s="17"/>
      <c r="B30" s="17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</row>
    <row r="31" spans="1:13" ht="27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</row>
    <row r="32" spans="1:13" ht="27" customHeight="1">
      <c r="A32" s="17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</row>
    <row r="33" spans="1:13" ht="27" customHeight="1">
      <c r="A33" s="17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</row>
    <row r="34" spans="1:13" ht="27" customHeight="1">
      <c r="A34" s="17"/>
      <c r="B34" s="17"/>
      <c r="C34" s="17"/>
      <c r="D34" s="17"/>
      <c r="E34" s="17"/>
      <c r="F34" s="17"/>
      <c r="G34" s="19"/>
      <c r="H34" s="20"/>
      <c r="I34" s="20"/>
      <c r="J34" s="20"/>
      <c r="K34" s="20"/>
      <c r="L34" s="20"/>
      <c r="M34" s="20"/>
    </row>
    <row r="35" spans="1:13" ht="13.5">
      <c r="A35" s="17"/>
      <c r="B35" s="17"/>
      <c r="C35" s="17"/>
      <c r="D35" s="17"/>
      <c r="E35" s="17"/>
      <c r="F35" s="17"/>
      <c r="G35" s="19"/>
      <c r="H35" s="20"/>
      <c r="I35" s="20"/>
      <c r="J35" s="20"/>
      <c r="K35" s="20"/>
      <c r="L35" s="20"/>
      <c r="M35" s="20"/>
    </row>
    <row r="36" spans="1:13" ht="13.5">
      <c r="A36" s="17"/>
      <c r="B36" s="17"/>
      <c r="C36" s="17"/>
      <c r="D36" s="17"/>
      <c r="E36" s="17"/>
      <c r="F36" s="17"/>
      <c r="G36" s="19"/>
      <c r="H36" s="20"/>
      <c r="I36" s="20"/>
      <c r="J36" s="20"/>
      <c r="K36" s="20"/>
      <c r="L36" s="20"/>
      <c r="M36" s="20"/>
    </row>
    <row r="37" spans="1:13" ht="13.5">
      <c r="A37" s="17"/>
      <c r="B37" s="17"/>
      <c r="C37" s="17"/>
      <c r="D37" s="17"/>
      <c r="E37" s="17"/>
      <c r="F37" s="17"/>
      <c r="G37" s="19"/>
      <c r="H37" s="20"/>
      <c r="I37" s="20"/>
      <c r="J37" s="20"/>
      <c r="K37" s="20"/>
      <c r="L37" s="20"/>
      <c r="M37" s="20"/>
    </row>
    <row r="38" spans="1:13" ht="13.5">
      <c r="A38" s="17"/>
      <c r="B38" s="17"/>
      <c r="C38" s="17"/>
      <c r="D38" s="17"/>
      <c r="E38" s="17"/>
      <c r="F38" s="17"/>
      <c r="G38" s="19"/>
      <c r="H38" s="20"/>
      <c r="I38" s="20"/>
      <c r="J38" s="20"/>
      <c r="K38" s="20"/>
      <c r="L38" s="20"/>
      <c r="M38" s="20"/>
    </row>
    <row r="39" spans="1:13" ht="13.5">
      <c r="A39" s="17"/>
      <c r="B39" s="17"/>
      <c r="C39" s="17"/>
      <c r="D39" s="17"/>
      <c r="E39" s="17"/>
      <c r="F39" s="17"/>
      <c r="G39" s="19"/>
      <c r="H39" s="20"/>
      <c r="I39" s="20"/>
      <c r="J39" s="20"/>
      <c r="K39" s="20"/>
      <c r="L39" s="20"/>
      <c r="M39" s="20"/>
    </row>
    <row r="40" spans="1:13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3">
      <selection activeCell="I19" sqref="I19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27"/>
      <c r="B3" s="27"/>
      <c r="C3" s="27"/>
      <c r="D3" s="27"/>
      <c r="E3" s="27"/>
      <c r="F3" s="27"/>
      <c r="G3" s="28"/>
      <c r="H3" s="40" t="s">
        <v>48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31</v>
      </c>
      <c r="C4" s="41"/>
      <c r="D4" s="41"/>
      <c r="E4" s="41"/>
      <c r="F4" s="42" t="s">
        <v>25</v>
      </c>
      <c r="G4" s="42"/>
      <c r="H4" s="42"/>
      <c r="I4" s="42"/>
      <c r="J4" s="35" t="s">
        <v>23</v>
      </c>
      <c r="K4" s="35"/>
      <c r="L4" s="35"/>
      <c r="M4" s="36"/>
    </row>
    <row r="5" spans="1:13" ht="27.75" customHeight="1">
      <c r="A5" s="38"/>
      <c r="B5" s="21" t="s">
        <v>1</v>
      </c>
      <c r="C5" s="21" t="s">
        <v>2</v>
      </c>
      <c r="D5" s="21" t="s">
        <v>3</v>
      </c>
      <c r="E5" s="21" t="s">
        <v>4</v>
      </c>
      <c r="F5" s="22" t="s">
        <v>1</v>
      </c>
      <c r="G5" s="22" t="s">
        <v>2</v>
      </c>
      <c r="H5" s="22" t="s">
        <v>3</v>
      </c>
      <c r="I5" s="22" t="s">
        <v>4</v>
      </c>
      <c r="J5" s="23" t="s">
        <v>1</v>
      </c>
      <c r="K5" s="23" t="s">
        <v>2</v>
      </c>
      <c r="L5" s="23" t="s">
        <v>3</v>
      </c>
      <c r="M5" s="24" t="s">
        <v>4</v>
      </c>
    </row>
    <row r="6" spans="1:13" ht="27.75" customHeight="1">
      <c r="A6" s="25" t="s">
        <v>32</v>
      </c>
      <c r="B6" s="1">
        <f>SUM(B7:B27)</f>
        <v>8271</v>
      </c>
      <c r="C6" s="1">
        <f>SUM(C7:C27)</f>
        <v>8353</v>
      </c>
      <c r="D6" s="1">
        <f aca="true" t="shared" si="0" ref="D6:D27">B6+C6</f>
        <v>16624</v>
      </c>
      <c r="E6" s="2">
        <f>SUM(E7:E27)</f>
        <v>1</v>
      </c>
      <c r="F6" s="3">
        <f>SUM(F7:F27)</f>
        <v>26</v>
      </c>
      <c r="G6" s="3">
        <f>SUM(G7:G27)</f>
        <v>45</v>
      </c>
      <c r="H6" s="4">
        <f aca="true" t="shared" si="1" ref="H6:H27">F6+G6</f>
        <v>71</v>
      </c>
      <c r="I6" s="5">
        <f>SUM(I7:I27)</f>
        <v>1</v>
      </c>
      <c r="J6" s="6">
        <f aca="true" t="shared" si="2" ref="J6:J27">SUM(B6,F6)</f>
        <v>8297</v>
      </c>
      <c r="K6" s="6">
        <f aca="true" t="shared" si="3" ref="K6:K27">SUM(C6,G6)</f>
        <v>8398</v>
      </c>
      <c r="L6" s="7">
        <f aca="true" t="shared" si="4" ref="L6:L27">J6+K6</f>
        <v>16695</v>
      </c>
      <c r="M6" s="8">
        <f>SUM(M7:M27)</f>
        <v>1</v>
      </c>
    </row>
    <row r="7" spans="1:13" ht="27.75" customHeight="1">
      <c r="A7" s="25" t="s">
        <v>47</v>
      </c>
      <c r="B7" s="29">
        <v>225</v>
      </c>
      <c r="C7" s="29">
        <v>210</v>
      </c>
      <c r="D7" s="1">
        <f t="shared" si="0"/>
        <v>435</v>
      </c>
      <c r="E7" s="9">
        <f>D7/D6</f>
        <v>0.026166987487969202</v>
      </c>
      <c r="F7" s="31">
        <v>2</v>
      </c>
      <c r="G7" s="31">
        <v>0</v>
      </c>
      <c r="H7" s="4">
        <f t="shared" si="1"/>
        <v>2</v>
      </c>
      <c r="I7" s="33">
        <f>H7/H6</f>
        <v>0.028169014084507043</v>
      </c>
      <c r="J7" s="10">
        <f t="shared" si="2"/>
        <v>227</v>
      </c>
      <c r="K7" s="10">
        <f t="shared" si="3"/>
        <v>210</v>
      </c>
      <c r="L7" s="10">
        <f t="shared" si="4"/>
        <v>437</v>
      </c>
      <c r="M7" s="11">
        <f>L7/L6</f>
        <v>0.02617550164719976</v>
      </c>
    </row>
    <row r="8" spans="1:13" ht="27.75" customHeight="1">
      <c r="A8" s="25" t="s">
        <v>5</v>
      </c>
      <c r="B8" s="29">
        <v>272</v>
      </c>
      <c r="C8" s="29">
        <v>305</v>
      </c>
      <c r="D8" s="1">
        <f t="shared" si="0"/>
        <v>577</v>
      </c>
      <c r="E8" s="9">
        <f>D8/D6</f>
        <v>0.03470885466794995</v>
      </c>
      <c r="F8" s="31">
        <v>0</v>
      </c>
      <c r="G8" s="31">
        <v>1</v>
      </c>
      <c r="H8" s="4">
        <f t="shared" si="1"/>
        <v>1</v>
      </c>
      <c r="I8" s="33">
        <f>H8/H6</f>
        <v>0.014084507042253521</v>
      </c>
      <c r="J8" s="10">
        <f t="shared" si="2"/>
        <v>272</v>
      </c>
      <c r="K8" s="10">
        <f t="shared" si="3"/>
        <v>306</v>
      </c>
      <c r="L8" s="10">
        <f t="shared" si="4"/>
        <v>578</v>
      </c>
      <c r="M8" s="11">
        <f>L8/L6</f>
        <v>0.03462114405510632</v>
      </c>
    </row>
    <row r="9" spans="1:13" ht="27.75" customHeight="1">
      <c r="A9" s="25" t="s">
        <v>6</v>
      </c>
      <c r="B9" s="29">
        <v>415</v>
      </c>
      <c r="C9" s="29">
        <v>374</v>
      </c>
      <c r="D9" s="1">
        <f t="shared" si="0"/>
        <v>789</v>
      </c>
      <c r="E9" s="9">
        <f>D9/D6</f>
        <v>0.04746150144369586</v>
      </c>
      <c r="F9" s="31">
        <v>2</v>
      </c>
      <c r="G9" s="31">
        <v>2</v>
      </c>
      <c r="H9" s="4">
        <f t="shared" si="1"/>
        <v>4</v>
      </c>
      <c r="I9" s="33">
        <f>H9/H6</f>
        <v>0.056338028169014086</v>
      </c>
      <c r="J9" s="10">
        <f t="shared" si="2"/>
        <v>417</v>
      </c>
      <c r="K9" s="10">
        <f t="shared" si="3"/>
        <v>376</v>
      </c>
      <c r="L9" s="10">
        <f t="shared" si="4"/>
        <v>793</v>
      </c>
      <c r="M9" s="11">
        <f>L9/L6</f>
        <v>0.04749925127283618</v>
      </c>
    </row>
    <row r="10" spans="1:13" ht="27.75" customHeight="1">
      <c r="A10" s="25" t="s">
        <v>7</v>
      </c>
      <c r="B10" s="29">
        <v>620</v>
      </c>
      <c r="C10" s="29">
        <v>557</v>
      </c>
      <c r="D10" s="1">
        <f t="shared" si="0"/>
        <v>1177</v>
      </c>
      <c r="E10" s="9">
        <f>D10/D6</f>
        <v>0.07080125120307988</v>
      </c>
      <c r="F10" s="31">
        <v>1</v>
      </c>
      <c r="G10" s="31">
        <v>0</v>
      </c>
      <c r="H10" s="4">
        <f t="shared" si="1"/>
        <v>1</v>
      </c>
      <c r="I10" s="33">
        <f>H10/H6</f>
        <v>0.014084507042253521</v>
      </c>
      <c r="J10" s="10">
        <f t="shared" si="2"/>
        <v>621</v>
      </c>
      <c r="K10" s="10">
        <f t="shared" si="3"/>
        <v>557</v>
      </c>
      <c r="L10" s="10">
        <f t="shared" si="4"/>
        <v>1178</v>
      </c>
      <c r="M10" s="11">
        <f>L10/L6</f>
        <v>0.07056004791853848</v>
      </c>
    </row>
    <row r="11" spans="1:13" ht="27.75" customHeight="1">
      <c r="A11" s="25" t="s">
        <v>34</v>
      </c>
      <c r="B11" s="29">
        <v>655</v>
      </c>
      <c r="C11" s="29">
        <v>589</v>
      </c>
      <c r="D11" s="1">
        <f t="shared" si="0"/>
        <v>1244</v>
      </c>
      <c r="E11" s="9">
        <f>D11/D6</f>
        <v>0.0748315688161694</v>
      </c>
      <c r="F11" s="31">
        <v>2</v>
      </c>
      <c r="G11" s="31">
        <v>2</v>
      </c>
      <c r="H11" s="4">
        <f t="shared" si="1"/>
        <v>4</v>
      </c>
      <c r="I11" s="33">
        <f>H11/H6</f>
        <v>0.056338028169014086</v>
      </c>
      <c r="J11" s="10">
        <f t="shared" si="2"/>
        <v>657</v>
      </c>
      <c r="K11" s="10">
        <f t="shared" si="3"/>
        <v>591</v>
      </c>
      <c r="L11" s="10">
        <f t="shared" si="4"/>
        <v>1248</v>
      </c>
      <c r="M11" s="11">
        <f>L11/L6</f>
        <v>0.0747529200359389</v>
      </c>
    </row>
    <row r="12" spans="1:13" ht="27.75" customHeight="1">
      <c r="A12" s="25" t="s">
        <v>8</v>
      </c>
      <c r="B12" s="29">
        <v>618</v>
      </c>
      <c r="C12" s="29">
        <v>556</v>
      </c>
      <c r="D12" s="1">
        <f t="shared" si="0"/>
        <v>1174</v>
      </c>
      <c r="E12" s="9">
        <f>D12/D6</f>
        <v>0.07062078922040424</v>
      </c>
      <c r="F12" s="31">
        <v>2</v>
      </c>
      <c r="G12" s="31">
        <v>3</v>
      </c>
      <c r="H12" s="4">
        <f t="shared" si="1"/>
        <v>5</v>
      </c>
      <c r="I12" s="33">
        <f>H12/H6</f>
        <v>0.07042253521126761</v>
      </c>
      <c r="J12" s="10">
        <f t="shared" si="2"/>
        <v>620</v>
      </c>
      <c r="K12" s="10">
        <f t="shared" si="3"/>
        <v>559</v>
      </c>
      <c r="L12" s="10">
        <f t="shared" si="4"/>
        <v>1179</v>
      </c>
      <c r="M12" s="11">
        <f>L12/L6</f>
        <v>0.07061994609164421</v>
      </c>
    </row>
    <row r="13" spans="1:13" ht="27.75" customHeight="1">
      <c r="A13" s="25" t="s">
        <v>9</v>
      </c>
      <c r="B13" s="29">
        <v>466</v>
      </c>
      <c r="C13" s="29">
        <v>415</v>
      </c>
      <c r="D13" s="1">
        <f t="shared" si="0"/>
        <v>881</v>
      </c>
      <c r="E13" s="9">
        <f>D13/D6</f>
        <v>0.052995668912415785</v>
      </c>
      <c r="F13" s="31">
        <v>2</v>
      </c>
      <c r="G13" s="31">
        <v>3</v>
      </c>
      <c r="H13" s="4">
        <f t="shared" si="1"/>
        <v>5</v>
      </c>
      <c r="I13" s="33">
        <f>H13/H6</f>
        <v>0.07042253521126761</v>
      </c>
      <c r="J13" s="10">
        <f t="shared" si="2"/>
        <v>468</v>
      </c>
      <c r="K13" s="10">
        <f t="shared" si="3"/>
        <v>418</v>
      </c>
      <c r="L13" s="10">
        <f t="shared" si="4"/>
        <v>886</v>
      </c>
      <c r="M13" s="11">
        <f>L13/L6</f>
        <v>0.053069781371668165</v>
      </c>
    </row>
    <row r="14" spans="1:13" ht="27.75" customHeight="1">
      <c r="A14" s="25" t="s">
        <v>10</v>
      </c>
      <c r="B14" s="29">
        <v>344</v>
      </c>
      <c r="C14" s="29">
        <v>336</v>
      </c>
      <c r="D14" s="1">
        <f t="shared" si="0"/>
        <v>680</v>
      </c>
      <c r="E14" s="9">
        <f>D14/D6</f>
        <v>0.04090471607314726</v>
      </c>
      <c r="F14" s="31">
        <v>2</v>
      </c>
      <c r="G14" s="31">
        <v>8</v>
      </c>
      <c r="H14" s="4">
        <f t="shared" si="1"/>
        <v>10</v>
      </c>
      <c r="I14" s="33">
        <f>H14/H6</f>
        <v>0.14084507042253522</v>
      </c>
      <c r="J14" s="10">
        <f t="shared" si="2"/>
        <v>346</v>
      </c>
      <c r="K14" s="10">
        <f t="shared" si="3"/>
        <v>344</v>
      </c>
      <c r="L14" s="10">
        <f t="shared" si="4"/>
        <v>690</v>
      </c>
      <c r="M14" s="11">
        <f>L14/L6</f>
        <v>0.04132973944294699</v>
      </c>
    </row>
    <row r="15" spans="1:13" ht="27.75" customHeight="1">
      <c r="A15" s="25" t="s">
        <v>35</v>
      </c>
      <c r="B15" s="29">
        <v>354</v>
      </c>
      <c r="C15" s="29">
        <v>430</v>
      </c>
      <c r="D15" s="1">
        <f t="shared" si="0"/>
        <v>784</v>
      </c>
      <c r="E15" s="9">
        <f>D15/D6</f>
        <v>0.04716073147256978</v>
      </c>
      <c r="F15" s="31">
        <v>3</v>
      </c>
      <c r="G15" s="31">
        <v>11</v>
      </c>
      <c r="H15" s="4">
        <f t="shared" si="1"/>
        <v>14</v>
      </c>
      <c r="I15" s="33">
        <f>H15/H6</f>
        <v>0.19718309859154928</v>
      </c>
      <c r="J15" s="10">
        <f t="shared" si="2"/>
        <v>357</v>
      </c>
      <c r="K15" s="10">
        <f t="shared" si="3"/>
        <v>441</v>
      </c>
      <c r="L15" s="10">
        <f t="shared" si="4"/>
        <v>798</v>
      </c>
      <c r="M15" s="11">
        <f>L15/L6</f>
        <v>0.04779874213836478</v>
      </c>
    </row>
    <row r="16" spans="1:13" ht="27.75" customHeight="1">
      <c r="A16" s="25" t="s">
        <v>11</v>
      </c>
      <c r="B16" s="29">
        <v>561</v>
      </c>
      <c r="C16" s="29">
        <v>613</v>
      </c>
      <c r="D16" s="1">
        <f t="shared" si="0"/>
        <v>1174</v>
      </c>
      <c r="E16" s="9">
        <f>D16/D6</f>
        <v>0.07062078922040424</v>
      </c>
      <c r="F16" s="31">
        <v>1</v>
      </c>
      <c r="G16" s="31">
        <v>5</v>
      </c>
      <c r="H16" s="4">
        <f t="shared" si="1"/>
        <v>6</v>
      </c>
      <c r="I16" s="33">
        <f>H16/H6</f>
        <v>0.08450704225352113</v>
      </c>
      <c r="J16" s="10">
        <f t="shared" si="2"/>
        <v>562</v>
      </c>
      <c r="K16" s="10">
        <f t="shared" si="3"/>
        <v>618</v>
      </c>
      <c r="L16" s="10">
        <f t="shared" si="4"/>
        <v>1180</v>
      </c>
      <c r="M16" s="11">
        <f>L16/L6</f>
        <v>0.07067984426474992</v>
      </c>
    </row>
    <row r="17" spans="1:13" ht="27.75" customHeight="1">
      <c r="A17" s="25" t="s">
        <v>12</v>
      </c>
      <c r="B17" s="29">
        <v>880</v>
      </c>
      <c r="C17" s="29">
        <v>962</v>
      </c>
      <c r="D17" s="1">
        <f t="shared" si="0"/>
        <v>1842</v>
      </c>
      <c r="E17" s="9">
        <f>D17/D6</f>
        <v>0.11080365736284889</v>
      </c>
      <c r="F17" s="31">
        <v>2</v>
      </c>
      <c r="G17" s="31">
        <v>6</v>
      </c>
      <c r="H17" s="4">
        <f t="shared" si="1"/>
        <v>8</v>
      </c>
      <c r="I17" s="33">
        <f>H17/H6</f>
        <v>0.11267605633802817</v>
      </c>
      <c r="J17" s="10">
        <f t="shared" si="2"/>
        <v>882</v>
      </c>
      <c r="K17" s="10">
        <f t="shared" si="3"/>
        <v>968</v>
      </c>
      <c r="L17" s="10">
        <f t="shared" si="4"/>
        <v>1850</v>
      </c>
      <c r="M17" s="11">
        <f>L17/L6</f>
        <v>0.11081162024558251</v>
      </c>
    </row>
    <row r="18" spans="1:13" ht="27.75" customHeight="1">
      <c r="A18" s="25" t="s">
        <v>13</v>
      </c>
      <c r="B18" s="29">
        <v>876</v>
      </c>
      <c r="C18" s="29">
        <v>889</v>
      </c>
      <c r="D18" s="1">
        <f t="shared" si="0"/>
        <v>1765</v>
      </c>
      <c r="E18" s="9">
        <f>D18/D6</f>
        <v>0.10617179980750723</v>
      </c>
      <c r="F18" s="31">
        <v>3</v>
      </c>
      <c r="G18" s="31">
        <v>2</v>
      </c>
      <c r="H18" s="4">
        <f t="shared" si="1"/>
        <v>5</v>
      </c>
      <c r="I18" s="33">
        <f>H18/H6</f>
        <v>0.07042253521126761</v>
      </c>
      <c r="J18" s="10">
        <f t="shared" si="2"/>
        <v>879</v>
      </c>
      <c r="K18" s="10">
        <f t="shared" si="3"/>
        <v>891</v>
      </c>
      <c r="L18" s="10">
        <f t="shared" si="4"/>
        <v>1770</v>
      </c>
      <c r="M18" s="11">
        <f>L18/L6</f>
        <v>0.10601976639712489</v>
      </c>
    </row>
    <row r="19" spans="1:13" ht="27.75" customHeight="1">
      <c r="A19" s="25" t="s">
        <v>14</v>
      </c>
      <c r="B19" s="29">
        <v>759</v>
      </c>
      <c r="C19" s="29">
        <v>584</v>
      </c>
      <c r="D19" s="1">
        <f t="shared" si="0"/>
        <v>1343</v>
      </c>
      <c r="E19" s="9">
        <f>D19/D6</f>
        <v>0.08078681424446583</v>
      </c>
      <c r="F19" s="31">
        <v>2</v>
      </c>
      <c r="G19" s="31">
        <v>0</v>
      </c>
      <c r="H19" s="4">
        <f t="shared" si="1"/>
        <v>2</v>
      </c>
      <c r="I19" s="33">
        <f>H19/H6</f>
        <v>0.028169014084507043</v>
      </c>
      <c r="J19" s="10">
        <f t="shared" si="2"/>
        <v>761</v>
      </c>
      <c r="K19" s="10">
        <f t="shared" si="3"/>
        <v>584</v>
      </c>
      <c r="L19" s="10">
        <f t="shared" si="4"/>
        <v>1345</v>
      </c>
      <c r="M19" s="11">
        <f>L19/L6</f>
        <v>0.08056304282719377</v>
      </c>
    </row>
    <row r="20" spans="1:13" ht="27.75" customHeight="1">
      <c r="A20" s="25" t="s">
        <v>15</v>
      </c>
      <c r="B20" s="29">
        <v>456</v>
      </c>
      <c r="C20" s="29">
        <v>384</v>
      </c>
      <c r="D20" s="1">
        <f t="shared" si="0"/>
        <v>840</v>
      </c>
      <c r="E20" s="9">
        <f>D20/D6</f>
        <v>0.05052935514918191</v>
      </c>
      <c r="F20" s="31">
        <v>1</v>
      </c>
      <c r="G20" s="31">
        <v>2</v>
      </c>
      <c r="H20" s="4">
        <f t="shared" si="1"/>
        <v>3</v>
      </c>
      <c r="I20" s="33">
        <f>H20/H6</f>
        <v>0.04225352112676056</v>
      </c>
      <c r="J20" s="10">
        <f t="shared" si="2"/>
        <v>457</v>
      </c>
      <c r="K20" s="10">
        <f t="shared" si="3"/>
        <v>386</v>
      </c>
      <c r="L20" s="10">
        <f t="shared" si="4"/>
        <v>843</v>
      </c>
      <c r="M20" s="11">
        <f>L20/L6</f>
        <v>0.050494159928122194</v>
      </c>
    </row>
    <row r="21" spans="1:13" ht="27.75" customHeight="1">
      <c r="A21" s="25" t="s">
        <v>16</v>
      </c>
      <c r="B21" s="29">
        <v>327</v>
      </c>
      <c r="C21" s="29">
        <v>362</v>
      </c>
      <c r="D21" s="1">
        <f t="shared" si="0"/>
        <v>689</v>
      </c>
      <c r="E21" s="9">
        <f>D21/D6</f>
        <v>0.04144610202117421</v>
      </c>
      <c r="F21" s="31">
        <v>1</v>
      </c>
      <c r="G21" s="31">
        <v>0</v>
      </c>
      <c r="H21" s="4">
        <f t="shared" si="1"/>
        <v>1</v>
      </c>
      <c r="I21" s="33">
        <f>H21/H6</f>
        <v>0.014084507042253521</v>
      </c>
      <c r="J21" s="10">
        <f t="shared" si="2"/>
        <v>328</v>
      </c>
      <c r="K21" s="10">
        <f t="shared" si="3"/>
        <v>362</v>
      </c>
      <c r="L21" s="10">
        <f t="shared" si="4"/>
        <v>690</v>
      </c>
      <c r="M21" s="11">
        <f>L21/L6</f>
        <v>0.04132973944294699</v>
      </c>
    </row>
    <row r="22" spans="1:13" ht="27.75" customHeight="1">
      <c r="A22" s="25" t="s">
        <v>17</v>
      </c>
      <c r="B22" s="29">
        <v>242</v>
      </c>
      <c r="C22" s="29">
        <v>327</v>
      </c>
      <c r="D22" s="1">
        <f t="shared" si="0"/>
        <v>569</v>
      </c>
      <c r="E22" s="9">
        <f>D22/D6</f>
        <v>0.03422762271414822</v>
      </c>
      <c r="F22" s="31">
        <v>0</v>
      </c>
      <c r="G22" s="31">
        <v>0</v>
      </c>
      <c r="H22" s="4">
        <f t="shared" si="1"/>
        <v>0</v>
      </c>
      <c r="I22" s="33">
        <f>H22/H6</f>
        <v>0</v>
      </c>
      <c r="J22" s="10">
        <f t="shared" si="2"/>
        <v>242</v>
      </c>
      <c r="K22" s="10">
        <f t="shared" si="3"/>
        <v>327</v>
      </c>
      <c r="L22" s="10">
        <f t="shared" si="4"/>
        <v>569</v>
      </c>
      <c r="M22" s="11">
        <f>L22/L6</f>
        <v>0.034082060497154835</v>
      </c>
    </row>
    <row r="23" spans="1:13" ht="27.75" customHeight="1">
      <c r="A23" s="25" t="s">
        <v>18</v>
      </c>
      <c r="B23" s="29">
        <v>114</v>
      </c>
      <c r="C23" s="29">
        <v>259</v>
      </c>
      <c r="D23" s="1">
        <f t="shared" si="0"/>
        <v>373</v>
      </c>
      <c r="E23" s="9">
        <f>D23/D6</f>
        <v>0.022437439846005776</v>
      </c>
      <c r="F23" s="31">
        <v>0</v>
      </c>
      <c r="G23" s="31">
        <v>0</v>
      </c>
      <c r="H23" s="4">
        <f t="shared" si="1"/>
        <v>0</v>
      </c>
      <c r="I23" s="33">
        <f>H23/H6</f>
        <v>0</v>
      </c>
      <c r="J23" s="10">
        <f t="shared" si="2"/>
        <v>114</v>
      </c>
      <c r="K23" s="10">
        <f t="shared" si="3"/>
        <v>259</v>
      </c>
      <c r="L23" s="10">
        <f t="shared" si="4"/>
        <v>373</v>
      </c>
      <c r="M23" s="11">
        <f>L23/L6</f>
        <v>0.022342018568433663</v>
      </c>
    </row>
    <row r="24" spans="1:13" ht="27.75" customHeight="1">
      <c r="A24" s="25" t="s">
        <v>19</v>
      </c>
      <c r="B24" s="29">
        <v>67</v>
      </c>
      <c r="C24" s="29">
        <v>121</v>
      </c>
      <c r="D24" s="1">
        <f t="shared" si="0"/>
        <v>188</v>
      </c>
      <c r="E24" s="9">
        <f>D24/D6</f>
        <v>0.011308950914340712</v>
      </c>
      <c r="F24" s="31">
        <v>0</v>
      </c>
      <c r="G24" s="31">
        <v>0</v>
      </c>
      <c r="H24" s="4">
        <f t="shared" si="1"/>
        <v>0</v>
      </c>
      <c r="I24" s="33">
        <f>H24/H6</f>
        <v>0</v>
      </c>
      <c r="J24" s="10">
        <f t="shared" si="2"/>
        <v>67</v>
      </c>
      <c r="K24" s="10">
        <f t="shared" si="3"/>
        <v>121</v>
      </c>
      <c r="L24" s="10">
        <f t="shared" si="4"/>
        <v>188</v>
      </c>
      <c r="M24" s="11">
        <f>L24/L6</f>
        <v>0.011260856543875411</v>
      </c>
    </row>
    <row r="25" spans="1:13" ht="27.75" customHeight="1">
      <c r="A25" s="25" t="s">
        <v>20</v>
      </c>
      <c r="B25" s="29">
        <v>18</v>
      </c>
      <c r="C25" s="29">
        <v>55</v>
      </c>
      <c r="D25" s="1">
        <f t="shared" si="0"/>
        <v>73</v>
      </c>
      <c r="E25" s="9">
        <f>D25/D6</f>
        <v>0.004391241578440809</v>
      </c>
      <c r="F25" s="31">
        <v>0</v>
      </c>
      <c r="G25" s="31">
        <v>0</v>
      </c>
      <c r="H25" s="4">
        <f t="shared" si="1"/>
        <v>0</v>
      </c>
      <c r="I25" s="33">
        <f>H25/H6</f>
        <v>0</v>
      </c>
      <c r="J25" s="10">
        <f t="shared" si="2"/>
        <v>18</v>
      </c>
      <c r="K25" s="10">
        <f t="shared" si="3"/>
        <v>55</v>
      </c>
      <c r="L25" s="10">
        <f t="shared" si="4"/>
        <v>73</v>
      </c>
      <c r="M25" s="11">
        <f>L25/L6</f>
        <v>0.00437256663671758</v>
      </c>
    </row>
    <row r="26" spans="1:13" ht="27.75" customHeight="1">
      <c r="A26" s="25" t="s">
        <v>21</v>
      </c>
      <c r="B26" s="29">
        <v>2</v>
      </c>
      <c r="C26" s="29">
        <v>21</v>
      </c>
      <c r="D26" s="1">
        <f t="shared" si="0"/>
        <v>23</v>
      </c>
      <c r="E26" s="9">
        <f>D26/D6</f>
        <v>0.0013835418671799807</v>
      </c>
      <c r="F26" s="31">
        <v>0</v>
      </c>
      <c r="G26" s="31">
        <v>0</v>
      </c>
      <c r="H26" s="4">
        <f t="shared" si="1"/>
        <v>0</v>
      </c>
      <c r="I26" s="33">
        <f>H26/H6</f>
        <v>0</v>
      </c>
      <c r="J26" s="10">
        <f t="shared" si="2"/>
        <v>2</v>
      </c>
      <c r="K26" s="10">
        <f t="shared" si="3"/>
        <v>21</v>
      </c>
      <c r="L26" s="10">
        <f t="shared" si="4"/>
        <v>23</v>
      </c>
      <c r="M26" s="11">
        <f>L26/L6</f>
        <v>0.0013776579814315662</v>
      </c>
    </row>
    <row r="27" spans="1:13" ht="27.75" customHeight="1" thickBot="1">
      <c r="A27" s="26" t="s">
        <v>22</v>
      </c>
      <c r="B27" s="30">
        <v>0</v>
      </c>
      <c r="C27" s="30">
        <v>4</v>
      </c>
      <c r="D27" s="12">
        <f t="shared" si="0"/>
        <v>4</v>
      </c>
      <c r="E27" s="13">
        <f>D27/D6</f>
        <v>0.00024061597690086623</v>
      </c>
      <c r="F27" s="32">
        <v>0</v>
      </c>
      <c r="G27" s="32">
        <v>0</v>
      </c>
      <c r="H27" s="14">
        <f t="shared" si="1"/>
        <v>0</v>
      </c>
      <c r="I27" s="34">
        <f>H27/H6</f>
        <v>0</v>
      </c>
      <c r="J27" s="15">
        <f t="shared" si="2"/>
        <v>0</v>
      </c>
      <c r="K27" s="15">
        <f t="shared" si="3"/>
        <v>4</v>
      </c>
      <c r="L27" s="15">
        <f t="shared" si="4"/>
        <v>4</v>
      </c>
      <c r="M27" s="16">
        <f>L27/L6</f>
        <v>0.0002395926924228811</v>
      </c>
    </row>
    <row r="28" spans="1:13" ht="27.75" customHeight="1" thickTop="1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</row>
    <row r="29" spans="1:13" ht="27.75" customHeight="1">
      <c r="A29" s="17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</row>
    <row r="30" spans="1:13" ht="27.75" customHeight="1">
      <c r="A30" s="17"/>
      <c r="B30" s="17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</row>
    <row r="31" spans="1:13" ht="27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</row>
    <row r="32" spans="1:13" ht="27" customHeight="1">
      <c r="A32" s="17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</row>
    <row r="33" spans="1:13" ht="27" customHeight="1">
      <c r="A33" s="17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</row>
    <row r="34" spans="1:13" ht="27" customHeight="1">
      <c r="A34" s="17"/>
      <c r="B34" s="17"/>
      <c r="C34" s="17"/>
      <c r="D34" s="17"/>
      <c r="E34" s="17"/>
      <c r="F34" s="17"/>
      <c r="G34" s="19"/>
      <c r="H34" s="20"/>
      <c r="I34" s="20"/>
      <c r="J34" s="20"/>
      <c r="K34" s="20"/>
      <c r="L34" s="20"/>
      <c r="M34" s="20"/>
    </row>
    <row r="35" spans="1:13" ht="13.5">
      <c r="A35" s="17"/>
      <c r="B35" s="17"/>
      <c r="C35" s="17"/>
      <c r="D35" s="17"/>
      <c r="E35" s="17"/>
      <c r="F35" s="17"/>
      <c r="G35" s="19"/>
      <c r="H35" s="20"/>
      <c r="I35" s="20"/>
      <c r="J35" s="20"/>
      <c r="K35" s="20"/>
      <c r="L35" s="20"/>
      <c r="M35" s="20"/>
    </row>
    <row r="36" spans="1:13" ht="13.5">
      <c r="A36" s="17"/>
      <c r="B36" s="17"/>
      <c r="C36" s="17"/>
      <c r="D36" s="17"/>
      <c r="E36" s="17"/>
      <c r="F36" s="17"/>
      <c r="G36" s="19"/>
      <c r="H36" s="20"/>
      <c r="I36" s="20"/>
      <c r="J36" s="20"/>
      <c r="K36" s="20"/>
      <c r="L36" s="20"/>
      <c r="M36" s="20"/>
    </row>
    <row r="37" spans="1:13" ht="13.5">
      <c r="A37" s="17"/>
      <c r="B37" s="17"/>
      <c r="C37" s="17"/>
      <c r="D37" s="17"/>
      <c r="E37" s="17"/>
      <c r="F37" s="17"/>
      <c r="G37" s="19"/>
      <c r="H37" s="20"/>
      <c r="I37" s="20"/>
      <c r="J37" s="20"/>
      <c r="K37" s="20"/>
      <c r="L37" s="20"/>
      <c r="M37" s="20"/>
    </row>
    <row r="38" spans="1:13" ht="13.5">
      <c r="A38" s="17"/>
      <c r="B38" s="17"/>
      <c r="C38" s="17"/>
      <c r="D38" s="17"/>
      <c r="E38" s="17"/>
      <c r="F38" s="17"/>
      <c r="G38" s="19"/>
      <c r="H38" s="20"/>
      <c r="I38" s="20"/>
      <c r="J38" s="20"/>
      <c r="K38" s="20"/>
      <c r="L38" s="20"/>
      <c r="M38" s="20"/>
    </row>
    <row r="39" spans="1:13" ht="13.5">
      <c r="A39" s="17"/>
      <c r="B39" s="17"/>
      <c r="C39" s="17"/>
      <c r="D39" s="17"/>
      <c r="E39" s="17"/>
      <c r="F39" s="17"/>
      <c r="G39" s="19"/>
      <c r="H39" s="20"/>
      <c r="I39" s="20"/>
      <c r="J39" s="20"/>
      <c r="K39" s="20"/>
      <c r="L39" s="20"/>
      <c r="M39" s="20"/>
    </row>
    <row r="40" spans="1:13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6">
      <selection activeCell="I20" sqref="I20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27"/>
      <c r="B3" s="27"/>
      <c r="C3" s="27"/>
      <c r="D3" s="27"/>
      <c r="E3" s="27"/>
      <c r="F3" s="27"/>
      <c r="G3" s="28"/>
      <c r="H3" s="40" t="s">
        <v>50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31</v>
      </c>
      <c r="C4" s="41"/>
      <c r="D4" s="41"/>
      <c r="E4" s="41"/>
      <c r="F4" s="42" t="s">
        <v>25</v>
      </c>
      <c r="G4" s="42"/>
      <c r="H4" s="42"/>
      <c r="I4" s="42"/>
      <c r="J4" s="35" t="s">
        <v>23</v>
      </c>
      <c r="K4" s="35"/>
      <c r="L4" s="35"/>
      <c r="M4" s="36"/>
    </row>
    <row r="5" spans="1:13" ht="27.75" customHeight="1">
      <c r="A5" s="38"/>
      <c r="B5" s="21" t="s">
        <v>1</v>
      </c>
      <c r="C5" s="21" t="s">
        <v>2</v>
      </c>
      <c r="D5" s="21" t="s">
        <v>3</v>
      </c>
      <c r="E5" s="21" t="s">
        <v>4</v>
      </c>
      <c r="F5" s="22" t="s">
        <v>1</v>
      </c>
      <c r="G5" s="22" t="s">
        <v>2</v>
      </c>
      <c r="H5" s="22" t="s">
        <v>3</v>
      </c>
      <c r="I5" s="22" t="s">
        <v>4</v>
      </c>
      <c r="J5" s="23" t="s">
        <v>1</v>
      </c>
      <c r="K5" s="23" t="s">
        <v>2</v>
      </c>
      <c r="L5" s="23" t="s">
        <v>3</v>
      </c>
      <c r="M5" s="24" t="s">
        <v>4</v>
      </c>
    </row>
    <row r="6" spans="1:13" ht="27.75" customHeight="1">
      <c r="A6" s="25" t="s">
        <v>32</v>
      </c>
      <c r="B6" s="1">
        <f>SUM(B7:B27)</f>
        <v>8266</v>
      </c>
      <c r="C6" s="1">
        <f>SUM(C7:C27)</f>
        <v>8357</v>
      </c>
      <c r="D6" s="1">
        <f aca="true" t="shared" si="0" ref="D6:D27">B6+C6</f>
        <v>16623</v>
      </c>
      <c r="E6" s="2">
        <f>SUM(E7:E27)</f>
        <v>0.9999999999999999</v>
      </c>
      <c r="F6" s="3">
        <f>SUM(F7:F27)</f>
        <v>27</v>
      </c>
      <c r="G6" s="3">
        <f>SUM(G7:G27)</f>
        <v>45</v>
      </c>
      <c r="H6" s="4">
        <f aca="true" t="shared" si="1" ref="H6:H27">F6+G6</f>
        <v>72</v>
      </c>
      <c r="I6" s="5">
        <f>SUM(I7:I27)</f>
        <v>1</v>
      </c>
      <c r="J6" s="6">
        <f aca="true" t="shared" si="2" ref="J6:J27">SUM(B6,F6)</f>
        <v>8293</v>
      </c>
      <c r="K6" s="6">
        <f aca="true" t="shared" si="3" ref="K6:K27">SUM(C6,G6)</f>
        <v>8402</v>
      </c>
      <c r="L6" s="7">
        <f aca="true" t="shared" si="4" ref="L6:L27">J6+K6</f>
        <v>16695</v>
      </c>
      <c r="M6" s="8">
        <f>SUM(M7:M27)</f>
        <v>1</v>
      </c>
    </row>
    <row r="7" spans="1:13" ht="27.75" customHeight="1">
      <c r="A7" s="25" t="s">
        <v>49</v>
      </c>
      <c r="B7" s="29">
        <v>226</v>
      </c>
      <c r="C7" s="29">
        <v>212</v>
      </c>
      <c r="D7" s="1">
        <f t="shared" si="0"/>
        <v>438</v>
      </c>
      <c r="E7" s="9">
        <f>D7/D6</f>
        <v>0.026349034470312217</v>
      </c>
      <c r="F7" s="31">
        <v>2</v>
      </c>
      <c r="G7" s="31">
        <v>0</v>
      </c>
      <c r="H7" s="4">
        <f t="shared" si="1"/>
        <v>2</v>
      </c>
      <c r="I7" s="33">
        <f>H7/H6</f>
        <v>0.027777777777777776</v>
      </c>
      <c r="J7" s="10">
        <f t="shared" si="2"/>
        <v>228</v>
      </c>
      <c r="K7" s="10">
        <f t="shared" si="3"/>
        <v>212</v>
      </c>
      <c r="L7" s="10">
        <f t="shared" si="4"/>
        <v>440</v>
      </c>
      <c r="M7" s="11">
        <f>L7/L6</f>
        <v>0.026355196166516923</v>
      </c>
    </row>
    <row r="8" spans="1:13" ht="27.75" customHeight="1">
      <c r="A8" s="25" t="s">
        <v>5</v>
      </c>
      <c r="B8" s="29">
        <v>273</v>
      </c>
      <c r="C8" s="29">
        <v>300</v>
      </c>
      <c r="D8" s="1">
        <f t="shared" si="0"/>
        <v>573</v>
      </c>
      <c r="E8" s="9">
        <f>D8/D6</f>
        <v>0.03447031221801119</v>
      </c>
      <c r="F8" s="31">
        <v>0</v>
      </c>
      <c r="G8" s="31">
        <v>1</v>
      </c>
      <c r="H8" s="4">
        <f t="shared" si="1"/>
        <v>1</v>
      </c>
      <c r="I8" s="33">
        <f>H8/H6</f>
        <v>0.013888888888888888</v>
      </c>
      <c r="J8" s="10">
        <f t="shared" si="2"/>
        <v>273</v>
      </c>
      <c r="K8" s="10">
        <f t="shared" si="3"/>
        <v>301</v>
      </c>
      <c r="L8" s="10">
        <f t="shared" si="4"/>
        <v>574</v>
      </c>
      <c r="M8" s="11">
        <f>L8/L6</f>
        <v>0.034381551362683435</v>
      </c>
    </row>
    <row r="9" spans="1:13" ht="27.75" customHeight="1">
      <c r="A9" s="25" t="s">
        <v>6</v>
      </c>
      <c r="B9" s="29">
        <v>409</v>
      </c>
      <c r="C9" s="29">
        <v>379</v>
      </c>
      <c r="D9" s="1">
        <f t="shared" si="0"/>
        <v>788</v>
      </c>
      <c r="E9" s="9">
        <f>D9/D6</f>
        <v>0.04740419900138362</v>
      </c>
      <c r="F9" s="31">
        <v>2</v>
      </c>
      <c r="G9" s="31">
        <v>2</v>
      </c>
      <c r="H9" s="4">
        <f t="shared" si="1"/>
        <v>4</v>
      </c>
      <c r="I9" s="33">
        <f>H9/H6</f>
        <v>0.05555555555555555</v>
      </c>
      <c r="J9" s="10">
        <f t="shared" si="2"/>
        <v>411</v>
      </c>
      <c r="K9" s="10">
        <f t="shared" si="3"/>
        <v>381</v>
      </c>
      <c r="L9" s="10">
        <f t="shared" si="4"/>
        <v>792</v>
      </c>
      <c r="M9" s="11">
        <f>L9/L6</f>
        <v>0.04743935309973046</v>
      </c>
    </row>
    <row r="10" spans="1:13" ht="27.75" customHeight="1">
      <c r="A10" s="25" t="s">
        <v>7</v>
      </c>
      <c r="B10" s="29">
        <v>625</v>
      </c>
      <c r="C10" s="29">
        <v>552</v>
      </c>
      <c r="D10" s="1">
        <f t="shared" si="0"/>
        <v>1177</v>
      </c>
      <c r="E10" s="9">
        <f>D10/D6</f>
        <v>0.07080551043734584</v>
      </c>
      <c r="F10" s="31">
        <v>1</v>
      </c>
      <c r="G10" s="31">
        <v>0</v>
      </c>
      <c r="H10" s="4">
        <f t="shared" si="1"/>
        <v>1</v>
      </c>
      <c r="I10" s="33">
        <f>H10/H6</f>
        <v>0.013888888888888888</v>
      </c>
      <c r="J10" s="10">
        <f t="shared" si="2"/>
        <v>626</v>
      </c>
      <c r="K10" s="10">
        <f t="shared" si="3"/>
        <v>552</v>
      </c>
      <c r="L10" s="10">
        <f t="shared" si="4"/>
        <v>1178</v>
      </c>
      <c r="M10" s="11">
        <f>L10/L6</f>
        <v>0.07056004791853848</v>
      </c>
    </row>
    <row r="11" spans="1:13" ht="27.75" customHeight="1">
      <c r="A11" s="25" t="s">
        <v>34</v>
      </c>
      <c r="B11" s="29">
        <v>656</v>
      </c>
      <c r="C11" s="29">
        <v>581</v>
      </c>
      <c r="D11" s="1">
        <f t="shared" si="0"/>
        <v>1237</v>
      </c>
      <c r="E11" s="9">
        <f>D11/D6</f>
        <v>0.07441496721410094</v>
      </c>
      <c r="F11" s="31">
        <v>2</v>
      </c>
      <c r="G11" s="31">
        <v>2</v>
      </c>
      <c r="H11" s="4">
        <f t="shared" si="1"/>
        <v>4</v>
      </c>
      <c r="I11" s="33">
        <f>H11/H6</f>
        <v>0.05555555555555555</v>
      </c>
      <c r="J11" s="10">
        <f t="shared" si="2"/>
        <v>658</v>
      </c>
      <c r="K11" s="10">
        <f t="shared" si="3"/>
        <v>583</v>
      </c>
      <c r="L11" s="10">
        <f t="shared" si="4"/>
        <v>1241</v>
      </c>
      <c r="M11" s="11">
        <f>L11/L6</f>
        <v>0.07433363282419886</v>
      </c>
    </row>
    <row r="12" spans="1:13" ht="27.75" customHeight="1">
      <c r="A12" s="25" t="s">
        <v>8</v>
      </c>
      <c r="B12" s="29">
        <v>609</v>
      </c>
      <c r="C12" s="29">
        <v>566</v>
      </c>
      <c r="D12" s="1">
        <f t="shared" si="0"/>
        <v>1175</v>
      </c>
      <c r="E12" s="9">
        <f>D12/D6</f>
        <v>0.07068519521145401</v>
      </c>
      <c r="F12" s="31">
        <v>2</v>
      </c>
      <c r="G12" s="31">
        <v>3</v>
      </c>
      <c r="H12" s="4">
        <f t="shared" si="1"/>
        <v>5</v>
      </c>
      <c r="I12" s="33">
        <f>H12/H6</f>
        <v>0.06944444444444445</v>
      </c>
      <c r="J12" s="10">
        <f t="shared" si="2"/>
        <v>611</v>
      </c>
      <c r="K12" s="10">
        <f t="shared" si="3"/>
        <v>569</v>
      </c>
      <c r="L12" s="10">
        <f t="shared" si="4"/>
        <v>1180</v>
      </c>
      <c r="M12" s="11">
        <f>L12/L6</f>
        <v>0.07067984426474992</v>
      </c>
    </row>
    <row r="13" spans="1:13" ht="27.75" customHeight="1">
      <c r="A13" s="25" t="s">
        <v>9</v>
      </c>
      <c r="B13" s="29">
        <v>470</v>
      </c>
      <c r="C13" s="29">
        <v>418</v>
      </c>
      <c r="D13" s="1">
        <f t="shared" si="0"/>
        <v>888</v>
      </c>
      <c r="E13" s="9">
        <f>D13/D6</f>
        <v>0.053419960295975455</v>
      </c>
      <c r="F13" s="31">
        <v>2</v>
      </c>
      <c r="G13" s="31">
        <v>3</v>
      </c>
      <c r="H13" s="4">
        <f t="shared" si="1"/>
        <v>5</v>
      </c>
      <c r="I13" s="33">
        <f>H13/H6</f>
        <v>0.06944444444444445</v>
      </c>
      <c r="J13" s="10">
        <f t="shared" si="2"/>
        <v>472</v>
      </c>
      <c r="K13" s="10">
        <f t="shared" si="3"/>
        <v>421</v>
      </c>
      <c r="L13" s="10">
        <f t="shared" si="4"/>
        <v>893</v>
      </c>
      <c r="M13" s="11">
        <f>L13/L6</f>
        <v>0.053489068583408204</v>
      </c>
    </row>
    <row r="14" spans="1:13" ht="27.75" customHeight="1">
      <c r="A14" s="25" t="s">
        <v>10</v>
      </c>
      <c r="B14" s="29">
        <v>340</v>
      </c>
      <c r="C14" s="29">
        <v>334</v>
      </c>
      <c r="D14" s="1">
        <f t="shared" si="0"/>
        <v>674</v>
      </c>
      <c r="E14" s="9">
        <f>D14/D6</f>
        <v>0.04054623112554894</v>
      </c>
      <c r="F14" s="31">
        <v>2</v>
      </c>
      <c r="G14" s="31">
        <v>8</v>
      </c>
      <c r="H14" s="4">
        <f t="shared" si="1"/>
        <v>10</v>
      </c>
      <c r="I14" s="33">
        <f>H14/H6</f>
        <v>0.1388888888888889</v>
      </c>
      <c r="J14" s="10">
        <f t="shared" si="2"/>
        <v>342</v>
      </c>
      <c r="K14" s="10">
        <f t="shared" si="3"/>
        <v>342</v>
      </c>
      <c r="L14" s="10">
        <f t="shared" si="4"/>
        <v>684</v>
      </c>
      <c r="M14" s="11">
        <f>L14/L6</f>
        <v>0.04097035040431267</v>
      </c>
    </row>
    <row r="15" spans="1:13" ht="27.75" customHeight="1">
      <c r="A15" s="25" t="s">
        <v>35</v>
      </c>
      <c r="B15" s="29">
        <v>352</v>
      </c>
      <c r="C15" s="29">
        <v>420</v>
      </c>
      <c r="D15" s="1">
        <f t="shared" si="0"/>
        <v>772</v>
      </c>
      <c r="E15" s="9">
        <f>D15/D6</f>
        <v>0.04644167719424893</v>
      </c>
      <c r="F15" s="31">
        <v>4</v>
      </c>
      <c r="G15" s="31">
        <v>10</v>
      </c>
      <c r="H15" s="4">
        <f t="shared" si="1"/>
        <v>14</v>
      </c>
      <c r="I15" s="33">
        <f>H15/H6</f>
        <v>0.19444444444444445</v>
      </c>
      <c r="J15" s="10">
        <f t="shared" si="2"/>
        <v>356</v>
      </c>
      <c r="K15" s="10">
        <f t="shared" si="3"/>
        <v>430</v>
      </c>
      <c r="L15" s="10">
        <f t="shared" si="4"/>
        <v>786</v>
      </c>
      <c r="M15" s="11">
        <f>L15/L6</f>
        <v>0.04707996406109614</v>
      </c>
    </row>
    <row r="16" spans="1:13" ht="27.75" customHeight="1">
      <c r="A16" s="25" t="s">
        <v>11</v>
      </c>
      <c r="B16" s="29">
        <v>560</v>
      </c>
      <c r="C16" s="29">
        <v>615</v>
      </c>
      <c r="D16" s="1">
        <f t="shared" si="0"/>
        <v>1175</v>
      </c>
      <c r="E16" s="9">
        <f>D16/D6</f>
        <v>0.07068519521145401</v>
      </c>
      <c r="F16" s="31">
        <v>1</v>
      </c>
      <c r="G16" s="31">
        <v>6</v>
      </c>
      <c r="H16" s="4">
        <f t="shared" si="1"/>
        <v>7</v>
      </c>
      <c r="I16" s="33">
        <f>H16/H6</f>
        <v>0.09722222222222222</v>
      </c>
      <c r="J16" s="10">
        <f t="shared" si="2"/>
        <v>561</v>
      </c>
      <c r="K16" s="10">
        <f t="shared" si="3"/>
        <v>621</v>
      </c>
      <c r="L16" s="10">
        <f t="shared" si="4"/>
        <v>1182</v>
      </c>
      <c r="M16" s="11">
        <f>L16/L6</f>
        <v>0.07079964061096136</v>
      </c>
    </row>
    <row r="17" spans="1:13" ht="27.75" customHeight="1">
      <c r="A17" s="25" t="s">
        <v>12</v>
      </c>
      <c r="B17" s="29">
        <v>875</v>
      </c>
      <c r="C17" s="29">
        <v>958</v>
      </c>
      <c r="D17" s="1">
        <f t="shared" si="0"/>
        <v>1833</v>
      </c>
      <c r="E17" s="9">
        <f>D17/D6</f>
        <v>0.11026890452986826</v>
      </c>
      <c r="F17" s="31">
        <v>2</v>
      </c>
      <c r="G17" s="31">
        <v>6</v>
      </c>
      <c r="H17" s="4">
        <f t="shared" si="1"/>
        <v>8</v>
      </c>
      <c r="I17" s="33">
        <f>H17/H6</f>
        <v>0.1111111111111111</v>
      </c>
      <c r="J17" s="10">
        <f t="shared" si="2"/>
        <v>877</v>
      </c>
      <c r="K17" s="10">
        <f t="shared" si="3"/>
        <v>964</v>
      </c>
      <c r="L17" s="10">
        <f t="shared" si="4"/>
        <v>1841</v>
      </c>
      <c r="M17" s="11">
        <f>L17/L6</f>
        <v>0.11027253668763103</v>
      </c>
    </row>
    <row r="18" spans="1:13" ht="27.75" customHeight="1">
      <c r="A18" s="25" t="s">
        <v>13</v>
      </c>
      <c r="B18" s="29">
        <v>880</v>
      </c>
      <c r="C18" s="29">
        <v>897</v>
      </c>
      <c r="D18" s="1">
        <f t="shared" si="0"/>
        <v>1777</v>
      </c>
      <c r="E18" s="9">
        <f>D18/D6</f>
        <v>0.10690007820489683</v>
      </c>
      <c r="F18" s="31">
        <v>3</v>
      </c>
      <c r="G18" s="31">
        <v>1</v>
      </c>
      <c r="H18" s="4">
        <f t="shared" si="1"/>
        <v>4</v>
      </c>
      <c r="I18" s="33">
        <f>H18/H6</f>
        <v>0.05555555555555555</v>
      </c>
      <c r="J18" s="10">
        <f t="shared" si="2"/>
        <v>883</v>
      </c>
      <c r="K18" s="10">
        <f t="shared" si="3"/>
        <v>898</v>
      </c>
      <c r="L18" s="10">
        <f t="shared" si="4"/>
        <v>1781</v>
      </c>
      <c r="M18" s="11">
        <f>L18/L6</f>
        <v>0.10667864630128782</v>
      </c>
    </row>
    <row r="19" spans="1:13" ht="27.75" customHeight="1">
      <c r="A19" s="25" t="s">
        <v>14</v>
      </c>
      <c r="B19" s="29">
        <v>763</v>
      </c>
      <c r="C19" s="29">
        <v>591</v>
      </c>
      <c r="D19" s="1">
        <f t="shared" si="0"/>
        <v>1354</v>
      </c>
      <c r="E19" s="9">
        <f>D19/D6</f>
        <v>0.08145340792877338</v>
      </c>
      <c r="F19" s="31">
        <v>2</v>
      </c>
      <c r="G19" s="31">
        <v>1</v>
      </c>
      <c r="H19" s="4">
        <f t="shared" si="1"/>
        <v>3</v>
      </c>
      <c r="I19" s="33">
        <f>H19/H6</f>
        <v>0.041666666666666664</v>
      </c>
      <c r="J19" s="10">
        <f t="shared" si="2"/>
        <v>765</v>
      </c>
      <c r="K19" s="10">
        <f t="shared" si="3"/>
        <v>592</v>
      </c>
      <c r="L19" s="10">
        <f t="shared" si="4"/>
        <v>1357</v>
      </c>
      <c r="M19" s="11">
        <f>L19/L6</f>
        <v>0.08128182090446241</v>
      </c>
    </row>
    <row r="20" spans="1:13" ht="27.75" customHeight="1">
      <c r="A20" s="25" t="s">
        <v>15</v>
      </c>
      <c r="B20" s="29">
        <v>455</v>
      </c>
      <c r="C20" s="29">
        <v>381</v>
      </c>
      <c r="D20" s="1">
        <f t="shared" si="0"/>
        <v>836</v>
      </c>
      <c r="E20" s="9">
        <f>D20/D6</f>
        <v>0.0502917644227877</v>
      </c>
      <c r="F20" s="31">
        <v>1</v>
      </c>
      <c r="G20" s="31">
        <v>2</v>
      </c>
      <c r="H20" s="4">
        <f t="shared" si="1"/>
        <v>3</v>
      </c>
      <c r="I20" s="33">
        <f>H20/H6</f>
        <v>0.041666666666666664</v>
      </c>
      <c r="J20" s="10">
        <f t="shared" si="2"/>
        <v>456</v>
      </c>
      <c r="K20" s="10">
        <f t="shared" si="3"/>
        <v>383</v>
      </c>
      <c r="L20" s="10">
        <f t="shared" si="4"/>
        <v>839</v>
      </c>
      <c r="M20" s="11">
        <f>L20/L6</f>
        <v>0.050254567235699314</v>
      </c>
    </row>
    <row r="21" spans="1:13" ht="27.75" customHeight="1">
      <c r="A21" s="25" t="s">
        <v>16</v>
      </c>
      <c r="B21" s="29">
        <v>329</v>
      </c>
      <c r="C21" s="29">
        <v>361</v>
      </c>
      <c r="D21" s="1">
        <f t="shared" si="0"/>
        <v>690</v>
      </c>
      <c r="E21" s="9">
        <f>D21/D6</f>
        <v>0.04150875293268363</v>
      </c>
      <c r="F21" s="31">
        <v>1</v>
      </c>
      <c r="G21" s="31">
        <v>0</v>
      </c>
      <c r="H21" s="4">
        <f t="shared" si="1"/>
        <v>1</v>
      </c>
      <c r="I21" s="33">
        <f>H21/H6</f>
        <v>0.013888888888888888</v>
      </c>
      <c r="J21" s="10">
        <f t="shared" si="2"/>
        <v>330</v>
      </c>
      <c r="K21" s="10">
        <f t="shared" si="3"/>
        <v>361</v>
      </c>
      <c r="L21" s="10">
        <f t="shared" si="4"/>
        <v>691</v>
      </c>
      <c r="M21" s="11">
        <f>L21/L6</f>
        <v>0.04138963761605271</v>
      </c>
    </row>
    <row r="22" spans="1:13" ht="27.75" customHeight="1">
      <c r="A22" s="25" t="s">
        <v>17</v>
      </c>
      <c r="B22" s="29">
        <v>242</v>
      </c>
      <c r="C22" s="29">
        <v>330</v>
      </c>
      <c r="D22" s="1">
        <f t="shared" si="0"/>
        <v>572</v>
      </c>
      <c r="E22" s="9">
        <f>D22/D6</f>
        <v>0.034410154605065274</v>
      </c>
      <c r="F22" s="31">
        <v>0</v>
      </c>
      <c r="G22" s="31">
        <v>0</v>
      </c>
      <c r="H22" s="4">
        <f t="shared" si="1"/>
        <v>0</v>
      </c>
      <c r="I22" s="33">
        <f>H22/H6</f>
        <v>0</v>
      </c>
      <c r="J22" s="10">
        <f t="shared" si="2"/>
        <v>242</v>
      </c>
      <c r="K22" s="10">
        <f t="shared" si="3"/>
        <v>330</v>
      </c>
      <c r="L22" s="10">
        <f t="shared" si="4"/>
        <v>572</v>
      </c>
      <c r="M22" s="11">
        <f>L22/L6</f>
        <v>0.034261755016471995</v>
      </c>
    </row>
    <row r="23" spans="1:13" ht="27.75" customHeight="1">
      <c r="A23" s="25" t="s">
        <v>18</v>
      </c>
      <c r="B23" s="29">
        <v>115</v>
      </c>
      <c r="C23" s="29">
        <v>260</v>
      </c>
      <c r="D23" s="1">
        <f t="shared" si="0"/>
        <v>375</v>
      </c>
      <c r="E23" s="9">
        <f>D23/D6</f>
        <v>0.022559104854719365</v>
      </c>
      <c r="F23" s="31">
        <v>0</v>
      </c>
      <c r="G23" s="31">
        <v>0</v>
      </c>
      <c r="H23" s="4">
        <f t="shared" si="1"/>
        <v>0</v>
      </c>
      <c r="I23" s="33">
        <f>H23/H6</f>
        <v>0</v>
      </c>
      <c r="J23" s="10">
        <f t="shared" si="2"/>
        <v>115</v>
      </c>
      <c r="K23" s="10">
        <f t="shared" si="3"/>
        <v>260</v>
      </c>
      <c r="L23" s="10">
        <f t="shared" si="4"/>
        <v>375</v>
      </c>
      <c r="M23" s="11">
        <f>L23/L6</f>
        <v>0.022461814914645103</v>
      </c>
    </row>
    <row r="24" spans="1:13" ht="27.75" customHeight="1">
      <c r="A24" s="25" t="s">
        <v>19</v>
      </c>
      <c r="B24" s="29">
        <v>67</v>
      </c>
      <c r="C24" s="29">
        <v>122</v>
      </c>
      <c r="D24" s="1">
        <f t="shared" si="0"/>
        <v>189</v>
      </c>
      <c r="E24" s="9">
        <f>D24/D6</f>
        <v>0.01136978884677856</v>
      </c>
      <c r="F24" s="31">
        <v>0</v>
      </c>
      <c r="G24" s="31">
        <v>0</v>
      </c>
      <c r="H24" s="4">
        <f t="shared" si="1"/>
        <v>0</v>
      </c>
      <c r="I24" s="33">
        <f>H24/H6</f>
        <v>0</v>
      </c>
      <c r="J24" s="10">
        <f t="shared" si="2"/>
        <v>67</v>
      </c>
      <c r="K24" s="10">
        <f t="shared" si="3"/>
        <v>122</v>
      </c>
      <c r="L24" s="10">
        <f t="shared" si="4"/>
        <v>189</v>
      </c>
      <c r="M24" s="11">
        <f>L24/L6</f>
        <v>0.011320754716981131</v>
      </c>
    </row>
    <row r="25" spans="1:13" ht="27.75" customHeight="1">
      <c r="A25" s="25" t="s">
        <v>20</v>
      </c>
      <c r="B25" s="29">
        <v>18</v>
      </c>
      <c r="C25" s="29">
        <v>55</v>
      </c>
      <c r="D25" s="1">
        <f t="shared" si="0"/>
        <v>73</v>
      </c>
      <c r="E25" s="9">
        <f>D25/D6</f>
        <v>0.004391505745052036</v>
      </c>
      <c r="F25" s="31">
        <v>0</v>
      </c>
      <c r="G25" s="31">
        <v>0</v>
      </c>
      <c r="H25" s="4">
        <f t="shared" si="1"/>
        <v>0</v>
      </c>
      <c r="I25" s="33">
        <f>H25/H6</f>
        <v>0</v>
      </c>
      <c r="J25" s="10">
        <f t="shared" si="2"/>
        <v>18</v>
      </c>
      <c r="K25" s="10">
        <f t="shared" si="3"/>
        <v>55</v>
      </c>
      <c r="L25" s="10">
        <f t="shared" si="4"/>
        <v>73</v>
      </c>
      <c r="M25" s="11">
        <f>L25/L6</f>
        <v>0.00437256663671758</v>
      </c>
    </row>
    <row r="26" spans="1:13" ht="27.75" customHeight="1">
      <c r="A26" s="25" t="s">
        <v>21</v>
      </c>
      <c r="B26" s="29">
        <v>2</v>
      </c>
      <c r="C26" s="29">
        <v>20</v>
      </c>
      <c r="D26" s="1">
        <f t="shared" si="0"/>
        <v>22</v>
      </c>
      <c r="E26" s="9">
        <f>D26/D6</f>
        <v>0.0013234674848102027</v>
      </c>
      <c r="F26" s="31">
        <v>0</v>
      </c>
      <c r="G26" s="31">
        <v>0</v>
      </c>
      <c r="H26" s="4">
        <f t="shared" si="1"/>
        <v>0</v>
      </c>
      <c r="I26" s="33">
        <f>H26/H6</f>
        <v>0</v>
      </c>
      <c r="J26" s="10">
        <f t="shared" si="2"/>
        <v>2</v>
      </c>
      <c r="K26" s="10">
        <f t="shared" si="3"/>
        <v>20</v>
      </c>
      <c r="L26" s="10">
        <f t="shared" si="4"/>
        <v>22</v>
      </c>
      <c r="M26" s="11">
        <f>L26/L6</f>
        <v>0.001317759808325846</v>
      </c>
    </row>
    <row r="27" spans="1:13" ht="27.75" customHeight="1" thickBot="1">
      <c r="A27" s="26" t="s">
        <v>22</v>
      </c>
      <c r="B27" s="30">
        <v>0</v>
      </c>
      <c r="C27" s="30">
        <v>5</v>
      </c>
      <c r="D27" s="12">
        <f t="shared" si="0"/>
        <v>5</v>
      </c>
      <c r="E27" s="13">
        <f>D27/D6</f>
        <v>0.00030078806472959155</v>
      </c>
      <c r="F27" s="32">
        <v>0</v>
      </c>
      <c r="G27" s="32">
        <v>0</v>
      </c>
      <c r="H27" s="14">
        <f t="shared" si="1"/>
        <v>0</v>
      </c>
      <c r="I27" s="34">
        <f>H27/H6</f>
        <v>0</v>
      </c>
      <c r="J27" s="15">
        <f t="shared" si="2"/>
        <v>0</v>
      </c>
      <c r="K27" s="15">
        <f t="shared" si="3"/>
        <v>5</v>
      </c>
      <c r="L27" s="15">
        <f t="shared" si="4"/>
        <v>5</v>
      </c>
      <c r="M27" s="16">
        <f>L27/L6</f>
        <v>0.0002994908655286014</v>
      </c>
    </row>
    <row r="28" spans="1:13" ht="27.75" customHeight="1" thickTop="1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</row>
    <row r="29" spans="1:13" ht="27.75" customHeight="1">
      <c r="A29" s="17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</row>
    <row r="30" spans="1:13" ht="27.75" customHeight="1">
      <c r="A30" s="17"/>
      <c r="B30" s="17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</row>
    <row r="31" spans="1:13" ht="27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</row>
    <row r="32" spans="1:13" ht="27" customHeight="1">
      <c r="A32" s="17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</row>
    <row r="33" spans="1:13" ht="27" customHeight="1">
      <c r="A33" s="17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</row>
    <row r="34" spans="1:13" ht="27" customHeight="1">
      <c r="A34" s="17"/>
      <c r="B34" s="17"/>
      <c r="C34" s="17"/>
      <c r="D34" s="17"/>
      <c r="E34" s="17"/>
      <c r="F34" s="17"/>
      <c r="G34" s="19"/>
      <c r="H34" s="20"/>
      <c r="I34" s="20"/>
      <c r="J34" s="20"/>
      <c r="K34" s="20"/>
      <c r="L34" s="20"/>
      <c r="M34" s="20"/>
    </row>
    <row r="35" spans="1:13" ht="13.5">
      <c r="A35" s="17"/>
      <c r="B35" s="17"/>
      <c r="C35" s="17"/>
      <c r="D35" s="17"/>
      <c r="E35" s="17"/>
      <c r="F35" s="17"/>
      <c r="G35" s="19"/>
      <c r="H35" s="20"/>
      <c r="I35" s="20"/>
      <c r="J35" s="20"/>
      <c r="K35" s="20"/>
      <c r="L35" s="20"/>
      <c r="M35" s="20"/>
    </row>
    <row r="36" spans="1:13" ht="13.5">
      <c r="A36" s="17"/>
      <c r="B36" s="17"/>
      <c r="C36" s="17"/>
      <c r="D36" s="17"/>
      <c r="E36" s="17"/>
      <c r="F36" s="17"/>
      <c r="G36" s="19"/>
      <c r="H36" s="20"/>
      <c r="I36" s="20"/>
      <c r="J36" s="20"/>
      <c r="K36" s="20"/>
      <c r="L36" s="20"/>
      <c r="M36" s="20"/>
    </row>
    <row r="37" spans="1:13" ht="13.5">
      <c r="A37" s="17"/>
      <c r="B37" s="17"/>
      <c r="C37" s="17"/>
      <c r="D37" s="17"/>
      <c r="E37" s="17"/>
      <c r="F37" s="17"/>
      <c r="G37" s="19"/>
      <c r="H37" s="20"/>
      <c r="I37" s="20"/>
      <c r="J37" s="20"/>
      <c r="K37" s="20"/>
      <c r="L37" s="20"/>
      <c r="M37" s="20"/>
    </row>
    <row r="38" spans="1:13" ht="13.5">
      <c r="A38" s="17"/>
      <c r="B38" s="17"/>
      <c r="C38" s="17"/>
      <c r="D38" s="17"/>
      <c r="E38" s="17"/>
      <c r="F38" s="17"/>
      <c r="G38" s="19"/>
      <c r="H38" s="20"/>
      <c r="I38" s="20"/>
      <c r="J38" s="20"/>
      <c r="K38" s="20"/>
      <c r="L38" s="20"/>
      <c r="M38" s="20"/>
    </row>
    <row r="39" spans="1:13" ht="13.5">
      <c r="A39" s="17"/>
      <c r="B39" s="17"/>
      <c r="C39" s="17"/>
      <c r="D39" s="17"/>
      <c r="E39" s="17"/>
      <c r="F39" s="17"/>
      <c r="G39" s="19"/>
      <c r="H39" s="20"/>
      <c r="I39" s="20"/>
      <c r="J39" s="20"/>
      <c r="K39" s="20"/>
      <c r="L39" s="20"/>
      <c r="M39" s="20"/>
    </row>
    <row r="40" spans="1:13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27"/>
      <c r="B3" s="27"/>
      <c r="C3" s="27"/>
      <c r="D3" s="27"/>
      <c r="E3" s="27"/>
      <c r="F3" s="27"/>
      <c r="G3" s="28"/>
      <c r="H3" s="40" t="s">
        <v>53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39</v>
      </c>
      <c r="C4" s="41"/>
      <c r="D4" s="41"/>
      <c r="E4" s="41"/>
      <c r="F4" s="42" t="s">
        <v>25</v>
      </c>
      <c r="G4" s="42"/>
      <c r="H4" s="42"/>
      <c r="I4" s="42"/>
      <c r="J4" s="35" t="s">
        <v>23</v>
      </c>
      <c r="K4" s="35"/>
      <c r="L4" s="35"/>
      <c r="M4" s="36"/>
    </row>
    <row r="5" spans="1:13" ht="27.75" customHeight="1">
      <c r="A5" s="38"/>
      <c r="B5" s="21" t="s">
        <v>1</v>
      </c>
      <c r="C5" s="21" t="s">
        <v>2</v>
      </c>
      <c r="D5" s="21" t="s">
        <v>3</v>
      </c>
      <c r="E5" s="21" t="s">
        <v>4</v>
      </c>
      <c r="F5" s="22" t="s">
        <v>1</v>
      </c>
      <c r="G5" s="22" t="s">
        <v>2</v>
      </c>
      <c r="H5" s="22" t="s">
        <v>3</v>
      </c>
      <c r="I5" s="22" t="s">
        <v>4</v>
      </c>
      <c r="J5" s="23" t="s">
        <v>1</v>
      </c>
      <c r="K5" s="23" t="s">
        <v>2</v>
      </c>
      <c r="L5" s="23" t="s">
        <v>3</v>
      </c>
      <c r="M5" s="24" t="s">
        <v>4</v>
      </c>
    </row>
    <row r="6" spans="1:13" ht="27.75" customHeight="1">
      <c r="A6" s="25" t="s">
        <v>40</v>
      </c>
      <c r="B6" s="1">
        <f>SUM(B7:B27)</f>
        <v>8245</v>
      </c>
      <c r="C6" s="1">
        <f>SUM(C7:C27)</f>
        <v>8351</v>
      </c>
      <c r="D6" s="1">
        <f aca="true" t="shared" si="0" ref="D6:D27">B6+C6</f>
        <v>16596</v>
      </c>
      <c r="E6" s="2">
        <f>SUM(E7:E27)</f>
        <v>1</v>
      </c>
      <c r="F6" s="3">
        <f>SUM(F7:F27)</f>
        <v>28</v>
      </c>
      <c r="G6" s="3">
        <f>SUM(G7:G27)</f>
        <v>45</v>
      </c>
      <c r="H6" s="4">
        <f aca="true" t="shared" si="1" ref="H6:H27">F6+G6</f>
        <v>73</v>
      </c>
      <c r="I6" s="5">
        <f>SUM(I7:I27)</f>
        <v>0.9999999999999998</v>
      </c>
      <c r="J6" s="6">
        <f aca="true" t="shared" si="2" ref="J6:J27">SUM(B6,F6)</f>
        <v>8273</v>
      </c>
      <c r="K6" s="6">
        <f aca="true" t="shared" si="3" ref="K6:K27">SUM(C6,G6)</f>
        <v>8396</v>
      </c>
      <c r="L6" s="7">
        <f aca="true" t="shared" si="4" ref="L6:L27">J6+K6</f>
        <v>16669</v>
      </c>
      <c r="M6" s="8">
        <f>SUM(M7:M27)</f>
        <v>0.9999999999999999</v>
      </c>
    </row>
    <row r="7" spans="1:13" ht="27.75" customHeight="1">
      <c r="A7" s="25" t="s">
        <v>41</v>
      </c>
      <c r="B7" s="29">
        <v>224</v>
      </c>
      <c r="C7" s="29">
        <v>212</v>
      </c>
      <c r="D7" s="1">
        <f t="shared" si="0"/>
        <v>436</v>
      </c>
      <c r="E7" s="9">
        <f>D7/D6</f>
        <v>0.026271390696553387</v>
      </c>
      <c r="F7" s="31">
        <v>2</v>
      </c>
      <c r="G7" s="31">
        <v>0</v>
      </c>
      <c r="H7" s="4">
        <f t="shared" si="1"/>
        <v>2</v>
      </c>
      <c r="I7" s="33">
        <f>H7/H6</f>
        <v>0.0273972602739726</v>
      </c>
      <c r="J7" s="10">
        <f t="shared" si="2"/>
        <v>226</v>
      </c>
      <c r="K7" s="10">
        <f t="shared" si="3"/>
        <v>212</v>
      </c>
      <c r="L7" s="10">
        <f t="shared" si="4"/>
        <v>438</v>
      </c>
      <c r="M7" s="11">
        <f>L7/L6</f>
        <v>0.026276321315015897</v>
      </c>
    </row>
    <row r="8" spans="1:13" ht="27.75" customHeight="1">
      <c r="A8" s="25" t="s">
        <v>5</v>
      </c>
      <c r="B8" s="29">
        <v>270</v>
      </c>
      <c r="C8" s="29">
        <v>303</v>
      </c>
      <c r="D8" s="1">
        <f t="shared" si="0"/>
        <v>573</v>
      </c>
      <c r="E8" s="9">
        <f>D8/D6</f>
        <v>0.03452639190166305</v>
      </c>
      <c r="F8" s="31">
        <v>0</v>
      </c>
      <c r="G8" s="31">
        <v>1</v>
      </c>
      <c r="H8" s="4">
        <f t="shared" si="1"/>
        <v>1</v>
      </c>
      <c r="I8" s="33">
        <f>H8/H6</f>
        <v>0.0136986301369863</v>
      </c>
      <c r="J8" s="10">
        <f t="shared" si="2"/>
        <v>270</v>
      </c>
      <c r="K8" s="10">
        <f t="shared" si="3"/>
        <v>304</v>
      </c>
      <c r="L8" s="10">
        <f t="shared" si="4"/>
        <v>574</v>
      </c>
      <c r="M8" s="11">
        <f>L8/L6</f>
        <v>0.03443517907492951</v>
      </c>
    </row>
    <row r="9" spans="1:13" ht="27.75" customHeight="1">
      <c r="A9" s="25" t="s">
        <v>6</v>
      </c>
      <c r="B9" s="29">
        <v>407</v>
      </c>
      <c r="C9" s="29">
        <v>375</v>
      </c>
      <c r="D9" s="1">
        <f t="shared" si="0"/>
        <v>782</v>
      </c>
      <c r="E9" s="9">
        <f>D9/D6</f>
        <v>0.04711978790069896</v>
      </c>
      <c r="F9" s="31">
        <v>2</v>
      </c>
      <c r="G9" s="31">
        <v>2</v>
      </c>
      <c r="H9" s="4">
        <f t="shared" si="1"/>
        <v>4</v>
      </c>
      <c r="I9" s="33">
        <f>H9/H6</f>
        <v>0.0547945205479452</v>
      </c>
      <c r="J9" s="10">
        <f t="shared" si="2"/>
        <v>409</v>
      </c>
      <c r="K9" s="10">
        <f t="shared" si="3"/>
        <v>377</v>
      </c>
      <c r="L9" s="10">
        <f t="shared" si="4"/>
        <v>786</v>
      </c>
      <c r="M9" s="11">
        <f>L9/L6</f>
        <v>0.04715339852420661</v>
      </c>
    </row>
    <row r="10" spans="1:13" ht="27.75" customHeight="1">
      <c r="A10" s="25" t="s">
        <v>7</v>
      </c>
      <c r="B10" s="29">
        <v>621</v>
      </c>
      <c r="C10" s="29">
        <v>549</v>
      </c>
      <c r="D10" s="1">
        <f t="shared" si="0"/>
        <v>1170</v>
      </c>
      <c r="E10" s="9">
        <f>D10/D6</f>
        <v>0.07049891540130152</v>
      </c>
      <c r="F10" s="31">
        <v>1</v>
      </c>
      <c r="G10" s="31">
        <v>0</v>
      </c>
      <c r="H10" s="4">
        <f t="shared" si="1"/>
        <v>1</v>
      </c>
      <c r="I10" s="33">
        <f>H10/H6</f>
        <v>0.0136986301369863</v>
      </c>
      <c r="J10" s="10">
        <f t="shared" si="2"/>
        <v>622</v>
      </c>
      <c r="K10" s="10">
        <f t="shared" si="3"/>
        <v>549</v>
      </c>
      <c r="L10" s="10">
        <f t="shared" si="4"/>
        <v>1171</v>
      </c>
      <c r="M10" s="11">
        <f>L10/L6</f>
        <v>0.07025016497690323</v>
      </c>
    </row>
    <row r="11" spans="1:13" ht="27.75" customHeight="1">
      <c r="A11" s="25" t="s">
        <v>51</v>
      </c>
      <c r="B11" s="29">
        <v>652</v>
      </c>
      <c r="C11" s="29">
        <v>578</v>
      </c>
      <c r="D11" s="1">
        <f t="shared" si="0"/>
        <v>1230</v>
      </c>
      <c r="E11" s="9">
        <f>D11/D6</f>
        <v>0.07411424439624006</v>
      </c>
      <c r="F11" s="31">
        <v>2</v>
      </c>
      <c r="G11" s="31">
        <v>2</v>
      </c>
      <c r="H11" s="4">
        <f t="shared" si="1"/>
        <v>4</v>
      </c>
      <c r="I11" s="33">
        <f>H11/H6</f>
        <v>0.0547945205479452</v>
      </c>
      <c r="J11" s="10">
        <f t="shared" si="2"/>
        <v>654</v>
      </c>
      <c r="K11" s="10">
        <f t="shared" si="3"/>
        <v>580</v>
      </c>
      <c r="L11" s="10">
        <f t="shared" si="4"/>
        <v>1234</v>
      </c>
      <c r="M11" s="11">
        <f>L11/L6</f>
        <v>0.07402963585098087</v>
      </c>
    </row>
    <row r="12" spans="1:13" ht="27.75" customHeight="1">
      <c r="A12" s="25" t="s">
        <v>8</v>
      </c>
      <c r="B12" s="29">
        <v>607</v>
      </c>
      <c r="C12" s="29">
        <v>568</v>
      </c>
      <c r="D12" s="1">
        <f t="shared" si="0"/>
        <v>1175</v>
      </c>
      <c r="E12" s="9">
        <f>D12/D6</f>
        <v>0.0708001928175464</v>
      </c>
      <c r="F12" s="31">
        <v>2</v>
      </c>
      <c r="G12" s="31">
        <v>3</v>
      </c>
      <c r="H12" s="4">
        <f t="shared" si="1"/>
        <v>5</v>
      </c>
      <c r="I12" s="33">
        <f>H12/H6</f>
        <v>0.0684931506849315</v>
      </c>
      <c r="J12" s="10">
        <f t="shared" si="2"/>
        <v>609</v>
      </c>
      <c r="K12" s="10">
        <f t="shared" si="3"/>
        <v>571</v>
      </c>
      <c r="L12" s="10">
        <f t="shared" si="4"/>
        <v>1180</v>
      </c>
      <c r="M12" s="11">
        <f>L12/L6</f>
        <v>0.07079008938748575</v>
      </c>
    </row>
    <row r="13" spans="1:13" ht="27.75" customHeight="1">
      <c r="A13" s="25" t="s">
        <v>9</v>
      </c>
      <c r="B13" s="29">
        <v>473</v>
      </c>
      <c r="C13" s="29">
        <v>420</v>
      </c>
      <c r="D13" s="1">
        <f t="shared" si="0"/>
        <v>893</v>
      </c>
      <c r="E13" s="9">
        <f>D13/D6</f>
        <v>0.05380814654133526</v>
      </c>
      <c r="F13" s="31">
        <v>4</v>
      </c>
      <c r="G13" s="31">
        <v>3</v>
      </c>
      <c r="H13" s="4">
        <f t="shared" si="1"/>
        <v>7</v>
      </c>
      <c r="I13" s="33">
        <f>H13/H6</f>
        <v>0.0958904109589041</v>
      </c>
      <c r="J13" s="10">
        <f t="shared" si="2"/>
        <v>477</v>
      </c>
      <c r="K13" s="10">
        <f t="shared" si="3"/>
        <v>423</v>
      </c>
      <c r="L13" s="10">
        <f t="shared" si="4"/>
        <v>900</v>
      </c>
      <c r="M13" s="11">
        <f>L13/L6</f>
        <v>0.05399244105825184</v>
      </c>
    </row>
    <row r="14" spans="1:13" ht="27.75" customHeight="1">
      <c r="A14" s="25" t="s">
        <v>10</v>
      </c>
      <c r="B14" s="29">
        <v>336</v>
      </c>
      <c r="C14" s="29">
        <v>338</v>
      </c>
      <c r="D14" s="1">
        <f t="shared" si="0"/>
        <v>674</v>
      </c>
      <c r="E14" s="9">
        <f>D14/D6</f>
        <v>0.04061219570980959</v>
      </c>
      <c r="F14" s="31">
        <v>2</v>
      </c>
      <c r="G14" s="31">
        <v>8</v>
      </c>
      <c r="H14" s="4">
        <f t="shared" si="1"/>
        <v>10</v>
      </c>
      <c r="I14" s="33">
        <f>H14/H6</f>
        <v>0.136986301369863</v>
      </c>
      <c r="J14" s="10">
        <f t="shared" si="2"/>
        <v>338</v>
      </c>
      <c r="K14" s="10">
        <f t="shared" si="3"/>
        <v>346</v>
      </c>
      <c r="L14" s="10">
        <f t="shared" si="4"/>
        <v>684</v>
      </c>
      <c r="M14" s="11">
        <f>L14/L6</f>
        <v>0.041034255204271404</v>
      </c>
    </row>
    <row r="15" spans="1:13" ht="27.75" customHeight="1">
      <c r="A15" s="25" t="s">
        <v>52</v>
      </c>
      <c r="B15" s="29">
        <v>353</v>
      </c>
      <c r="C15" s="29">
        <v>412</v>
      </c>
      <c r="D15" s="1">
        <f t="shared" si="0"/>
        <v>765</v>
      </c>
      <c r="E15" s="9">
        <f>D15/D6</f>
        <v>0.04609544468546638</v>
      </c>
      <c r="F15" s="31">
        <v>3</v>
      </c>
      <c r="G15" s="31">
        <v>10</v>
      </c>
      <c r="H15" s="4">
        <f t="shared" si="1"/>
        <v>13</v>
      </c>
      <c r="I15" s="33">
        <f>H15/H6</f>
        <v>0.1780821917808219</v>
      </c>
      <c r="J15" s="10">
        <f t="shared" si="2"/>
        <v>356</v>
      </c>
      <c r="K15" s="10">
        <f t="shared" si="3"/>
        <v>422</v>
      </c>
      <c r="L15" s="10">
        <f t="shared" si="4"/>
        <v>778</v>
      </c>
      <c r="M15" s="11">
        <f>L15/L6</f>
        <v>0.046673465714799925</v>
      </c>
    </row>
    <row r="16" spans="1:13" ht="27.75" customHeight="1">
      <c r="A16" s="25" t="s">
        <v>11</v>
      </c>
      <c r="B16" s="29">
        <v>545</v>
      </c>
      <c r="C16" s="29">
        <v>615</v>
      </c>
      <c r="D16" s="1">
        <f t="shared" si="0"/>
        <v>1160</v>
      </c>
      <c r="E16" s="9">
        <f>D16/D6</f>
        <v>0.06989636056881177</v>
      </c>
      <c r="F16" s="31">
        <v>1</v>
      </c>
      <c r="G16" s="31">
        <v>6</v>
      </c>
      <c r="H16" s="4">
        <f t="shared" si="1"/>
        <v>7</v>
      </c>
      <c r="I16" s="33">
        <f>H16/H6</f>
        <v>0.0958904109589041</v>
      </c>
      <c r="J16" s="10">
        <f t="shared" si="2"/>
        <v>546</v>
      </c>
      <c r="K16" s="10">
        <f t="shared" si="3"/>
        <v>621</v>
      </c>
      <c r="L16" s="10">
        <f t="shared" si="4"/>
        <v>1167</v>
      </c>
      <c r="M16" s="11">
        <f>L16/L6</f>
        <v>0.0700101985721999</v>
      </c>
    </row>
    <row r="17" spans="1:13" ht="27.75" customHeight="1">
      <c r="A17" s="25" t="s">
        <v>12</v>
      </c>
      <c r="B17" s="29">
        <v>872</v>
      </c>
      <c r="C17" s="29">
        <v>952</v>
      </c>
      <c r="D17" s="1">
        <f t="shared" si="0"/>
        <v>1824</v>
      </c>
      <c r="E17" s="9">
        <f>D17/D6</f>
        <v>0.1099060014461316</v>
      </c>
      <c r="F17" s="31">
        <v>2</v>
      </c>
      <c r="G17" s="31">
        <v>6</v>
      </c>
      <c r="H17" s="4">
        <f t="shared" si="1"/>
        <v>8</v>
      </c>
      <c r="I17" s="33">
        <f>H17/H6</f>
        <v>0.1095890410958904</v>
      </c>
      <c r="J17" s="10">
        <f t="shared" si="2"/>
        <v>874</v>
      </c>
      <c r="K17" s="10">
        <f t="shared" si="3"/>
        <v>958</v>
      </c>
      <c r="L17" s="10">
        <f t="shared" si="4"/>
        <v>1832</v>
      </c>
      <c r="M17" s="11">
        <f>L17/L6</f>
        <v>0.10990461335413042</v>
      </c>
    </row>
    <row r="18" spans="1:13" ht="27.75" customHeight="1">
      <c r="A18" s="25" t="s">
        <v>13</v>
      </c>
      <c r="B18" s="29">
        <v>878</v>
      </c>
      <c r="C18" s="29">
        <v>895</v>
      </c>
      <c r="D18" s="1">
        <f t="shared" si="0"/>
        <v>1773</v>
      </c>
      <c r="E18" s="9">
        <f>D18/D6</f>
        <v>0.10683297180043384</v>
      </c>
      <c r="F18" s="31">
        <v>3</v>
      </c>
      <c r="G18" s="31">
        <v>1</v>
      </c>
      <c r="H18" s="4">
        <f t="shared" si="1"/>
        <v>4</v>
      </c>
      <c r="I18" s="33">
        <f>H18/H6</f>
        <v>0.0547945205479452</v>
      </c>
      <c r="J18" s="10">
        <f t="shared" si="2"/>
        <v>881</v>
      </c>
      <c r="K18" s="10">
        <f t="shared" si="3"/>
        <v>896</v>
      </c>
      <c r="L18" s="10">
        <f t="shared" si="4"/>
        <v>1777</v>
      </c>
      <c r="M18" s="11">
        <f>L18/L6</f>
        <v>0.10660507528945948</v>
      </c>
    </row>
    <row r="19" spans="1:13" ht="27.75" customHeight="1">
      <c r="A19" s="25" t="s">
        <v>14</v>
      </c>
      <c r="B19" s="29">
        <v>775</v>
      </c>
      <c r="C19" s="29">
        <v>600</v>
      </c>
      <c r="D19" s="1">
        <f t="shared" si="0"/>
        <v>1375</v>
      </c>
      <c r="E19" s="9">
        <f>D19/D6</f>
        <v>0.08285128946734152</v>
      </c>
      <c r="F19" s="31">
        <v>2</v>
      </c>
      <c r="G19" s="31">
        <v>1</v>
      </c>
      <c r="H19" s="4">
        <f t="shared" si="1"/>
        <v>3</v>
      </c>
      <c r="I19" s="33">
        <f>H19/H6</f>
        <v>0.0410958904109589</v>
      </c>
      <c r="J19" s="10">
        <f t="shared" si="2"/>
        <v>777</v>
      </c>
      <c r="K19" s="10">
        <f t="shared" si="3"/>
        <v>601</v>
      </c>
      <c r="L19" s="10">
        <f t="shared" si="4"/>
        <v>1378</v>
      </c>
      <c r="M19" s="11">
        <f>L19/L6</f>
        <v>0.08266842642030116</v>
      </c>
    </row>
    <row r="20" spans="1:13" ht="27.75" customHeight="1">
      <c r="A20" s="25" t="s">
        <v>15</v>
      </c>
      <c r="B20" s="29">
        <v>458</v>
      </c>
      <c r="C20" s="29">
        <v>381</v>
      </c>
      <c r="D20" s="1">
        <f t="shared" si="0"/>
        <v>839</v>
      </c>
      <c r="E20" s="9">
        <f>D20/D6</f>
        <v>0.05055435044589058</v>
      </c>
      <c r="F20" s="31">
        <v>1</v>
      </c>
      <c r="G20" s="31">
        <v>2</v>
      </c>
      <c r="H20" s="4">
        <f t="shared" si="1"/>
        <v>3</v>
      </c>
      <c r="I20" s="33">
        <f>H20/H6</f>
        <v>0.0410958904109589</v>
      </c>
      <c r="J20" s="10">
        <f t="shared" si="2"/>
        <v>459</v>
      </c>
      <c r="K20" s="10">
        <f t="shared" si="3"/>
        <v>383</v>
      </c>
      <c r="L20" s="10">
        <f t="shared" si="4"/>
        <v>842</v>
      </c>
      <c r="M20" s="11">
        <f>L20/L6</f>
        <v>0.050512928190053395</v>
      </c>
    </row>
    <row r="21" spans="1:13" ht="27.75" customHeight="1">
      <c r="A21" s="25" t="s">
        <v>16</v>
      </c>
      <c r="B21" s="29">
        <v>332</v>
      </c>
      <c r="C21" s="29">
        <v>363</v>
      </c>
      <c r="D21" s="1">
        <f t="shared" si="0"/>
        <v>695</v>
      </c>
      <c r="E21" s="9">
        <f>D21/D6</f>
        <v>0.04187756085803808</v>
      </c>
      <c r="F21" s="31">
        <v>1</v>
      </c>
      <c r="G21" s="31">
        <v>0</v>
      </c>
      <c r="H21" s="4">
        <f t="shared" si="1"/>
        <v>1</v>
      </c>
      <c r="I21" s="33">
        <f>H21/H6</f>
        <v>0.0136986301369863</v>
      </c>
      <c r="J21" s="10">
        <f t="shared" si="2"/>
        <v>333</v>
      </c>
      <c r="K21" s="10">
        <f t="shared" si="3"/>
        <v>363</v>
      </c>
      <c r="L21" s="10">
        <f t="shared" si="4"/>
        <v>696</v>
      </c>
      <c r="M21" s="11">
        <f>L21/L6</f>
        <v>0.04175415441838143</v>
      </c>
    </row>
    <row r="22" spans="1:13" ht="27.75" customHeight="1">
      <c r="A22" s="25" t="s">
        <v>17</v>
      </c>
      <c r="B22" s="29">
        <v>241</v>
      </c>
      <c r="C22" s="29">
        <v>332</v>
      </c>
      <c r="D22" s="1">
        <f t="shared" si="0"/>
        <v>573</v>
      </c>
      <c r="E22" s="9">
        <f>D22/D6</f>
        <v>0.03452639190166305</v>
      </c>
      <c r="F22" s="31">
        <v>0</v>
      </c>
      <c r="G22" s="31">
        <v>0</v>
      </c>
      <c r="H22" s="4">
        <f t="shared" si="1"/>
        <v>0</v>
      </c>
      <c r="I22" s="33">
        <f>H22/H6</f>
        <v>0</v>
      </c>
      <c r="J22" s="10">
        <f t="shared" si="2"/>
        <v>241</v>
      </c>
      <c r="K22" s="10">
        <f t="shared" si="3"/>
        <v>332</v>
      </c>
      <c r="L22" s="10">
        <f t="shared" si="4"/>
        <v>573</v>
      </c>
      <c r="M22" s="11">
        <f>L22/L6</f>
        <v>0.03437518747375368</v>
      </c>
    </row>
    <row r="23" spans="1:13" ht="27.75" customHeight="1">
      <c r="A23" s="25" t="s">
        <v>18</v>
      </c>
      <c r="B23" s="29">
        <v>118</v>
      </c>
      <c r="C23" s="29">
        <v>258</v>
      </c>
      <c r="D23" s="1">
        <f t="shared" si="0"/>
        <v>376</v>
      </c>
      <c r="E23" s="9">
        <f>D23/D6</f>
        <v>0.022656061701614848</v>
      </c>
      <c r="F23" s="31">
        <v>0</v>
      </c>
      <c r="G23" s="31">
        <v>0</v>
      </c>
      <c r="H23" s="4">
        <f t="shared" si="1"/>
        <v>0</v>
      </c>
      <c r="I23" s="33">
        <f>H23/H6</f>
        <v>0</v>
      </c>
      <c r="J23" s="10">
        <f t="shared" si="2"/>
        <v>118</v>
      </c>
      <c r="K23" s="10">
        <f t="shared" si="3"/>
        <v>258</v>
      </c>
      <c r="L23" s="10">
        <f t="shared" si="4"/>
        <v>376</v>
      </c>
      <c r="M23" s="11">
        <f>L23/L6</f>
        <v>0.022556842042114104</v>
      </c>
    </row>
    <row r="24" spans="1:13" ht="27.75" customHeight="1">
      <c r="A24" s="25" t="s">
        <v>19</v>
      </c>
      <c r="B24" s="29">
        <v>64</v>
      </c>
      <c r="C24" s="29">
        <v>124</v>
      </c>
      <c r="D24" s="1">
        <f t="shared" si="0"/>
        <v>188</v>
      </c>
      <c r="E24" s="9">
        <f>D24/D6</f>
        <v>0.011328030850807424</v>
      </c>
      <c r="F24" s="31">
        <v>0</v>
      </c>
      <c r="G24" s="31">
        <v>0</v>
      </c>
      <c r="H24" s="4">
        <f t="shared" si="1"/>
        <v>0</v>
      </c>
      <c r="I24" s="33">
        <f>H24/H6</f>
        <v>0</v>
      </c>
      <c r="J24" s="10">
        <f t="shared" si="2"/>
        <v>64</v>
      </c>
      <c r="K24" s="10">
        <f t="shared" si="3"/>
        <v>124</v>
      </c>
      <c r="L24" s="10">
        <f t="shared" si="4"/>
        <v>188</v>
      </c>
      <c r="M24" s="11">
        <f>L24/L6</f>
        <v>0.011278421021057052</v>
      </c>
    </row>
    <row r="25" spans="1:13" ht="27.75" customHeight="1">
      <c r="A25" s="25" t="s">
        <v>20</v>
      </c>
      <c r="B25" s="29">
        <v>18</v>
      </c>
      <c r="C25" s="29">
        <v>52</v>
      </c>
      <c r="D25" s="1">
        <f t="shared" si="0"/>
        <v>70</v>
      </c>
      <c r="E25" s="9">
        <f>D25/D6</f>
        <v>0.0042178838274282955</v>
      </c>
      <c r="F25" s="31">
        <v>0</v>
      </c>
      <c r="G25" s="31">
        <v>0</v>
      </c>
      <c r="H25" s="4">
        <f t="shared" si="1"/>
        <v>0</v>
      </c>
      <c r="I25" s="33">
        <f>H25/H6</f>
        <v>0</v>
      </c>
      <c r="J25" s="10">
        <f t="shared" si="2"/>
        <v>18</v>
      </c>
      <c r="K25" s="10">
        <f t="shared" si="3"/>
        <v>52</v>
      </c>
      <c r="L25" s="10">
        <f t="shared" si="4"/>
        <v>70</v>
      </c>
      <c r="M25" s="11">
        <f>L25/L6</f>
        <v>0.0041994120823084765</v>
      </c>
    </row>
    <row r="26" spans="1:13" ht="27.75" customHeight="1">
      <c r="A26" s="25" t="s">
        <v>21</v>
      </c>
      <c r="B26" s="29">
        <v>1</v>
      </c>
      <c r="C26" s="29">
        <v>18</v>
      </c>
      <c r="D26" s="1">
        <f t="shared" si="0"/>
        <v>19</v>
      </c>
      <c r="E26" s="9">
        <f>D26/D6</f>
        <v>0.0011448541817305376</v>
      </c>
      <c r="F26" s="31">
        <v>0</v>
      </c>
      <c r="G26" s="31">
        <v>0</v>
      </c>
      <c r="H26" s="4">
        <f t="shared" si="1"/>
        <v>0</v>
      </c>
      <c r="I26" s="33">
        <f>H26/H6</f>
        <v>0</v>
      </c>
      <c r="J26" s="10">
        <f t="shared" si="2"/>
        <v>1</v>
      </c>
      <c r="K26" s="10">
        <f t="shared" si="3"/>
        <v>18</v>
      </c>
      <c r="L26" s="10">
        <f t="shared" si="4"/>
        <v>19</v>
      </c>
      <c r="M26" s="11">
        <f>L26/L6</f>
        <v>0.0011398404223408724</v>
      </c>
    </row>
    <row r="27" spans="1:13" ht="27.75" customHeight="1" thickBot="1">
      <c r="A27" s="26" t="s">
        <v>22</v>
      </c>
      <c r="B27" s="30">
        <v>0</v>
      </c>
      <c r="C27" s="30">
        <v>6</v>
      </c>
      <c r="D27" s="12">
        <f t="shared" si="0"/>
        <v>6</v>
      </c>
      <c r="E27" s="13">
        <f>D27/D6</f>
        <v>0.00036153289949385393</v>
      </c>
      <c r="F27" s="32">
        <v>0</v>
      </c>
      <c r="G27" s="32">
        <v>0</v>
      </c>
      <c r="H27" s="14">
        <f t="shared" si="1"/>
        <v>0</v>
      </c>
      <c r="I27" s="34">
        <f>H27/H6</f>
        <v>0</v>
      </c>
      <c r="J27" s="15">
        <f t="shared" si="2"/>
        <v>0</v>
      </c>
      <c r="K27" s="15">
        <f t="shared" si="3"/>
        <v>6</v>
      </c>
      <c r="L27" s="15">
        <f t="shared" si="4"/>
        <v>6</v>
      </c>
      <c r="M27" s="16">
        <f>L27/L6</f>
        <v>0.0003599496070550123</v>
      </c>
    </row>
    <row r="28" spans="1:13" ht="27.75" customHeight="1" thickTop="1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</row>
    <row r="29" spans="1:13" ht="27.75" customHeight="1">
      <c r="A29" s="17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</row>
    <row r="30" spans="1:13" ht="27.75" customHeight="1">
      <c r="A30" s="17"/>
      <c r="B30" s="17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</row>
    <row r="31" spans="1:13" ht="27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</row>
    <row r="32" spans="1:13" ht="27" customHeight="1">
      <c r="A32" s="17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</row>
    <row r="33" spans="1:13" ht="27" customHeight="1">
      <c r="A33" s="17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</row>
    <row r="34" spans="1:13" ht="27" customHeight="1">
      <c r="A34" s="17"/>
      <c r="B34" s="17"/>
      <c r="C34" s="17"/>
      <c r="D34" s="17"/>
      <c r="E34" s="17"/>
      <c r="F34" s="17"/>
      <c r="G34" s="19"/>
      <c r="H34" s="20"/>
      <c r="I34" s="20"/>
      <c r="J34" s="20"/>
      <c r="K34" s="20"/>
      <c r="L34" s="20"/>
      <c r="M34" s="20"/>
    </row>
    <row r="35" spans="1:13" ht="13.5">
      <c r="A35" s="17"/>
      <c r="B35" s="17"/>
      <c r="C35" s="17"/>
      <c r="D35" s="17"/>
      <c r="E35" s="17"/>
      <c r="F35" s="17"/>
      <c r="G35" s="19"/>
      <c r="H35" s="20"/>
      <c r="I35" s="20"/>
      <c r="J35" s="20"/>
      <c r="K35" s="20"/>
      <c r="L35" s="20"/>
      <c r="M35" s="20"/>
    </row>
    <row r="36" spans="1:13" ht="13.5">
      <c r="A36" s="17"/>
      <c r="B36" s="17"/>
      <c r="C36" s="17"/>
      <c r="D36" s="17"/>
      <c r="E36" s="17"/>
      <c r="F36" s="17"/>
      <c r="G36" s="19"/>
      <c r="H36" s="20"/>
      <c r="I36" s="20"/>
      <c r="J36" s="20"/>
      <c r="K36" s="20"/>
      <c r="L36" s="20"/>
      <c r="M36" s="20"/>
    </row>
    <row r="37" spans="1:13" ht="13.5">
      <c r="A37" s="17"/>
      <c r="B37" s="17"/>
      <c r="C37" s="17"/>
      <c r="D37" s="17"/>
      <c r="E37" s="17"/>
      <c r="F37" s="17"/>
      <c r="G37" s="19"/>
      <c r="H37" s="20"/>
      <c r="I37" s="20"/>
      <c r="J37" s="20"/>
      <c r="K37" s="20"/>
      <c r="L37" s="20"/>
      <c r="M37" s="20"/>
    </row>
    <row r="38" spans="1:13" ht="13.5">
      <c r="A38" s="17"/>
      <c r="B38" s="17"/>
      <c r="C38" s="17"/>
      <c r="D38" s="17"/>
      <c r="E38" s="17"/>
      <c r="F38" s="17"/>
      <c r="G38" s="19"/>
      <c r="H38" s="20"/>
      <c r="I38" s="20"/>
      <c r="J38" s="20"/>
      <c r="K38" s="20"/>
      <c r="L38" s="20"/>
      <c r="M38" s="20"/>
    </row>
    <row r="39" spans="1:13" ht="13.5">
      <c r="A39" s="17"/>
      <c r="B39" s="17"/>
      <c r="C39" s="17"/>
      <c r="D39" s="17"/>
      <c r="E39" s="17"/>
      <c r="F39" s="17"/>
      <c r="G39" s="19"/>
      <c r="H39" s="20"/>
      <c r="I39" s="20"/>
      <c r="J39" s="20"/>
      <c r="K39" s="20"/>
      <c r="L39" s="20"/>
      <c r="M39" s="20"/>
    </row>
    <row r="40" spans="1:13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10.625" style="0" customWidth="1"/>
    <col min="2" max="3" width="6.625" style="0" customWidth="1"/>
    <col min="4" max="4" width="7.125" style="0" customWidth="1"/>
    <col min="5" max="5" width="5.625" style="0" customWidth="1"/>
    <col min="6" max="6" width="6.625" style="0" customWidth="1"/>
    <col min="7" max="7" width="6.75390625" style="0" customWidth="1"/>
    <col min="8" max="8" width="7.125" style="0" customWidth="1"/>
    <col min="9" max="9" width="5.625" style="0" customWidth="1"/>
    <col min="10" max="11" width="6.625" style="0" customWidth="1"/>
    <col min="12" max="12" width="7.125" style="0" customWidth="1"/>
    <col min="13" max="13" width="5.625" style="0" customWidth="1"/>
  </cols>
  <sheetData>
    <row r="1" spans="1:13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 thickBot="1">
      <c r="A3" s="27"/>
      <c r="B3" s="27"/>
      <c r="C3" s="27"/>
      <c r="D3" s="27"/>
      <c r="E3" s="27"/>
      <c r="F3" s="27"/>
      <c r="G3" s="28"/>
      <c r="H3" s="40" t="s">
        <v>56</v>
      </c>
      <c r="I3" s="40"/>
      <c r="J3" s="40"/>
      <c r="K3" s="40"/>
      <c r="L3" s="40"/>
      <c r="M3" s="40"/>
    </row>
    <row r="4" spans="1:13" ht="27.75" customHeight="1" thickTop="1">
      <c r="A4" s="37"/>
      <c r="B4" s="41" t="s">
        <v>39</v>
      </c>
      <c r="C4" s="41"/>
      <c r="D4" s="41"/>
      <c r="E4" s="41"/>
      <c r="F4" s="42" t="s">
        <v>25</v>
      </c>
      <c r="G4" s="42"/>
      <c r="H4" s="42"/>
      <c r="I4" s="42"/>
      <c r="J4" s="35" t="s">
        <v>23</v>
      </c>
      <c r="K4" s="35"/>
      <c r="L4" s="35"/>
      <c r="M4" s="36"/>
    </row>
    <row r="5" spans="1:13" ht="27.75" customHeight="1">
      <c r="A5" s="38"/>
      <c r="B5" s="21" t="s">
        <v>1</v>
      </c>
      <c r="C5" s="21" t="s">
        <v>2</v>
      </c>
      <c r="D5" s="21" t="s">
        <v>3</v>
      </c>
      <c r="E5" s="21" t="s">
        <v>4</v>
      </c>
      <c r="F5" s="22" t="s">
        <v>1</v>
      </c>
      <c r="G5" s="22" t="s">
        <v>2</v>
      </c>
      <c r="H5" s="22" t="s">
        <v>3</v>
      </c>
      <c r="I5" s="22" t="s">
        <v>4</v>
      </c>
      <c r="J5" s="23" t="s">
        <v>1</v>
      </c>
      <c r="K5" s="23" t="s">
        <v>2</v>
      </c>
      <c r="L5" s="23" t="s">
        <v>3</v>
      </c>
      <c r="M5" s="24" t="s">
        <v>4</v>
      </c>
    </row>
    <row r="6" spans="1:13" ht="27.75" customHeight="1">
      <c r="A6" s="25" t="s">
        <v>40</v>
      </c>
      <c r="B6" s="1">
        <f>SUM(B7:B27)</f>
        <v>8246</v>
      </c>
      <c r="C6" s="1">
        <f>SUM(C7:C27)</f>
        <v>8342</v>
      </c>
      <c r="D6" s="1">
        <f aca="true" t="shared" si="0" ref="D6:D27">B6+C6</f>
        <v>16588</v>
      </c>
      <c r="E6" s="2">
        <f>SUM(E7:E27)</f>
        <v>0.9999999999999997</v>
      </c>
      <c r="F6" s="3">
        <f>SUM(F7:F27)</f>
        <v>31</v>
      </c>
      <c r="G6" s="3">
        <f>SUM(G7:G27)</f>
        <v>51</v>
      </c>
      <c r="H6" s="4">
        <f aca="true" t="shared" si="1" ref="H6:H27">F6+G6</f>
        <v>82</v>
      </c>
      <c r="I6" s="5">
        <f>SUM(I7:I27)</f>
        <v>1</v>
      </c>
      <c r="J6" s="6">
        <f aca="true" t="shared" si="2" ref="J6:J27">SUM(B6,F6)</f>
        <v>8277</v>
      </c>
      <c r="K6" s="6">
        <f aca="true" t="shared" si="3" ref="K6:K27">SUM(C6,G6)</f>
        <v>8393</v>
      </c>
      <c r="L6" s="7">
        <f aca="true" t="shared" si="4" ref="L6:L27">J6+K6</f>
        <v>16670</v>
      </c>
      <c r="M6" s="8">
        <f>SUM(M7:M27)</f>
        <v>1.0000000000000002</v>
      </c>
    </row>
    <row r="7" spans="1:13" ht="27.75" customHeight="1">
      <c r="A7" s="25" t="s">
        <v>41</v>
      </c>
      <c r="B7" s="29">
        <v>224</v>
      </c>
      <c r="C7" s="29">
        <v>209</v>
      </c>
      <c r="D7" s="1">
        <f t="shared" si="0"/>
        <v>433</v>
      </c>
      <c r="E7" s="9">
        <f>D7/D6</f>
        <v>0.026103207137689897</v>
      </c>
      <c r="F7" s="31">
        <v>2</v>
      </c>
      <c r="G7" s="31">
        <v>0</v>
      </c>
      <c r="H7" s="4">
        <f t="shared" si="1"/>
        <v>2</v>
      </c>
      <c r="I7" s="33">
        <f>H7/H6</f>
        <v>0.024390243902439025</v>
      </c>
      <c r="J7" s="10">
        <f t="shared" si="2"/>
        <v>226</v>
      </c>
      <c r="K7" s="10">
        <f t="shared" si="3"/>
        <v>209</v>
      </c>
      <c r="L7" s="10">
        <f t="shared" si="4"/>
        <v>435</v>
      </c>
      <c r="M7" s="11">
        <f>L7/L6</f>
        <v>0.026094781043791242</v>
      </c>
    </row>
    <row r="8" spans="1:13" ht="27.75" customHeight="1">
      <c r="A8" s="25" t="s">
        <v>5</v>
      </c>
      <c r="B8" s="29">
        <v>273</v>
      </c>
      <c r="C8" s="29">
        <v>303</v>
      </c>
      <c r="D8" s="1">
        <f t="shared" si="0"/>
        <v>576</v>
      </c>
      <c r="E8" s="9">
        <f>D8/D6</f>
        <v>0.03472389679286231</v>
      </c>
      <c r="F8" s="31">
        <v>0</v>
      </c>
      <c r="G8" s="31">
        <v>1</v>
      </c>
      <c r="H8" s="4">
        <f t="shared" si="1"/>
        <v>1</v>
      </c>
      <c r="I8" s="33">
        <f>H8/H6</f>
        <v>0.012195121951219513</v>
      </c>
      <c r="J8" s="10">
        <f t="shared" si="2"/>
        <v>273</v>
      </c>
      <c r="K8" s="10">
        <f t="shared" si="3"/>
        <v>304</v>
      </c>
      <c r="L8" s="10">
        <f t="shared" si="4"/>
        <v>577</v>
      </c>
      <c r="M8" s="11">
        <f>L8/L6</f>
        <v>0.03461307738452309</v>
      </c>
    </row>
    <row r="9" spans="1:13" ht="27.75" customHeight="1">
      <c r="A9" s="25" t="s">
        <v>6</v>
      </c>
      <c r="B9" s="29">
        <v>401</v>
      </c>
      <c r="C9" s="29">
        <v>369</v>
      </c>
      <c r="D9" s="1">
        <f t="shared" si="0"/>
        <v>770</v>
      </c>
      <c r="E9" s="9">
        <f>D9/D6</f>
        <v>0.046419098143236075</v>
      </c>
      <c r="F9" s="31">
        <v>2</v>
      </c>
      <c r="G9" s="31">
        <v>2</v>
      </c>
      <c r="H9" s="4">
        <f t="shared" si="1"/>
        <v>4</v>
      </c>
      <c r="I9" s="33">
        <f>H9/H6</f>
        <v>0.04878048780487805</v>
      </c>
      <c r="J9" s="10">
        <f t="shared" si="2"/>
        <v>403</v>
      </c>
      <c r="K9" s="10">
        <f t="shared" si="3"/>
        <v>371</v>
      </c>
      <c r="L9" s="10">
        <f t="shared" si="4"/>
        <v>774</v>
      </c>
      <c r="M9" s="11">
        <f>L9/L6</f>
        <v>0.04643071385722856</v>
      </c>
    </row>
    <row r="10" spans="1:13" ht="27.75" customHeight="1">
      <c r="A10" s="25" t="s">
        <v>7</v>
      </c>
      <c r="B10" s="29">
        <v>616</v>
      </c>
      <c r="C10" s="29">
        <v>548</v>
      </c>
      <c r="D10" s="1">
        <f t="shared" si="0"/>
        <v>1164</v>
      </c>
      <c r="E10" s="9">
        <f>D10/D6</f>
        <v>0.07017120810224259</v>
      </c>
      <c r="F10" s="31">
        <v>1</v>
      </c>
      <c r="G10" s="31">
        <v>0</v>
      </c>
      <c r="H10" s="4">
        <f t="shared" si="1"/>
        <v>1</v>
      </c>
      <c r="I10" s="33">
        <f>H10/H6</f>
        <v>0.012195121951219513</v>
      </c>
      <c r="J10" s="10">
        <f t="shared" si="2"/>
        <v>617</v>
      </c>
      <c r="K10" s="10">
        <f t="shared" si="3"/>
        <v>548</v>
      </c>
      <c r="L10" s="10">
        <f t="shared" si="4"/>
        <v>1165</v>
      </c>
      <c r="M10" s="11">
        <f>L10/L6</f>
        <v>0.06988602279544091</v>
      </c>
    </row>
    <row r="11" spans="1:13" ht="27.75" customHeight="1">
      <c r="A11" s="25" t="s">
        <v>54</v>
      </c>
      <c r="B11" s="29">
        <v>660</v>
      </c>
      <c r="C11" s="29">
        <v>574</v>
      </c>
      <c r="D11" s="1">
        <f t="shared" si="0"/>
        <v>1234</v>
      </c>
      <c r="E11" s="9">
        <f>D11/D6</f>
        <v>0.07439112611526405</v>
      </c>
      <c r="F11" s="31">
        <v>4</v>
      </c>
      <c r="G11" s="31">
        <v>4</v>
      </c>
      <c r="H11" s="4">
        <f t="shared" si="1"/>
        <v>8</v>
      </c>
      <c r="I11" s="33">
        <f>H11/H6</f>
        <v>0.0975609756097561</v>
      </c>
      <c r="J11" s="10">
        <f t="shared" si="2"/>
        <v>664</v>
      </c>
      <c r="K11" s="10">
        <f t="shared" si="3"/>
        <v>578</v>
      </c>
      <c r="L11" s="10">
        <f t="shared" si="4"/>
        <v>1242</v>
      </c>
      <c r="M11" s="11">
        <f>L11/L6</f>
        <v>0.07450509898020397</v>
      </c>
    </row>
    <row r="12" spans="1:13" ht="27.75" customHeight="1">
      <c r="A12" s="25" t="s">
        <v>8</v>
      </c>
      <c r="B12" s="29">
        <v>603</v>
      </c>
      <c r="C12" s="29">
        <v>569</v>
      </c>
      <c r="D12" s="1">
        <f t="shared" si="0"/>
        <v>1172</v>
      </c>
      <c r="E12" s="9">
        <f>D12/D6</f>
        <v>0.0706534844465879</v>
      </c>
      <c r="F12" s="31">
        <v>2</v>
      </c>
      <c r="G12" s="31">
        <v>5</v>
      </c>
      <c r="H12" s="4">
        <f t="shared" si="1"/>
        <v>7</v>
      </c>
      <c r="I12" s="33">
        <f>H12/H6</f>
        <v>0.08536585365853659</v>
      </c>
      <c r="J12" s="10">
        <f t="shared" si="2"/>
        <v>605</v>
      </c>
      <c r="K12" s="10">
        <f t="shared" si="3"/>
        <v>574</v>
      </c>
      <c r="L12" s="10">
        <f t="shared" si="4"/>
        <v>1179</v>
      </c>
      <c r="M12" s="11">
        <f>L12/L6</f>
        <v>0.0707258548290342</v>
      </c>
    </row>
    <row r="13" spans="1:13" ht="27.75" customHeight="1">
      <c r="A13" s="25" t="s">
        <v>9</v>
      </c>
      <c r="B13" s="29">
        <v>467</v>
      </c>
      <c r="C13" s="29">
        <v>423</v>
      </c>
      <c r="D13" s="1">
        <f t="shared" si="0"/>
        <v>890</v>
      </c>
      <c r="E13" s="9">
        <f>D13/D6</f>
        <v>0.05365324330841572</v>
      </c>
      <c r="F13" s="31">
        <v>5</v>
      </c>
      <c r="G13" s="31">
        <v>3</v>
      </c>
      <c r="H13" s="4">
        <f t="shared" si="1"/>
        <v>8</v>
      </c>
      <c r="I13" s="33">
        <f>H13/H6</f>
        <v>0.0975609756097561</v>
      </c>
      <c r="J13" s="10">
        <f t="shared" si="2"/>
        <v>472</v>
      </c>
      <c r="K13" s="10">
        <f t="shared" si="3"/>
        <v>426</v>
      </c>
      <c r="L13" s="10">
        <f t="shared" si="4"/>
        <v>898</v>
      </c>
      <c r="M13" s="11">
        <f>L13/L6</f>
        <v>0.053869226154769044</v>
      </c>
    </row>
    <row r="14" spans="1:13" ht="27.75" customHeight="1">
      <c r="A14" s="25" t="s">
        <v>10</v>
      </c>
      <c r="B14" s="29">
        <v>337</v>
      </c>
      <c r="C14" s="29">
        <v>335</v>
      </c>
      <c r="D14" s="1">
        <f t="shared" si="0"/>
        <v>672</v>
      </c>
      <c r="E14" s="9">
        <f>D14/D6</f>
        <v>0.04051121292500603</v>
      </c>
      <c r="F14" s="31">
        <v>2</v>
      </c>
      <c r="G14" s="31">
        <v>9</v>
      </c>
      <c r="H14" s="4">
        <f t="shared" si="1"/>
        <v>11</v>
      </c>
      <c r="I14" s="33">
        <f>H14/H6</f>
        <v>0.13414634146341464</v>
      </c>
      <c r="J14" s="10">
        <f t="shared" si="2"/>
        <v>339</v>
      </c>
      <c r="K14" s="10">
        <f t="shared" si="3"/>
        <v>344</v>
      </c>
      <c r="L14" s="10">
        <f t="shared" si="4"/>
        <v>683</v>
      </c>
      <c r="M14" s="11">
        <f>L14/L6</f>
        <v>0.040971805638872226</v>
      </c>
    </row>
    <row r="15" spans="1:13" ht="27.75" customHeight="1">
      <c r="A15" s="25" t="s">
        <v>55</v>
      </c>
      <c r="B15" s="29">
        <v>355</v>
      </c>
      <c r="C15" s="29">
        <v>412</v>
      </c>
      <c r="D15" s="1">
        <f t="shared" si="0"/>
        <v>767</v>
      </c>
      <c r="E15" s="9">
        <f>D15/D6</f>
        <v>0.04623824451410658</v>
      </c>
      <c r="F15" s="31">
        <v>3</v>
      </c>
      <c r="G15" s="31">
        <v>11</v>
      </c>
      <c r="H15" s="4">
        <f t="shared" si="1"/>
        <v>14</v>
      </c>
      <c r="I15" s="33">
        <f>H15/H6</f>
        <v>0.17073170731707318</v>
      </c>
      <c r="J15" s="10">
        <f t="shared" si="2"/>
        <v>358</v>
      </c>
      <c r="K15" s="10">
        <f t="shared" si="3"/>
        <v>423</v>
      </c>
      <c r="L15" s="10">
        <f t="shared" si="4"/>
        <v>781</v>
      </c>
      <c r="M15" s="11">
        <f>L15/L6</f>
        <v>0.0468506298740252</v>
      </c>
    </row>
    <row r="16" spans="1:13" ht="27.75" customHeight="1">
      <c r="A16" s="25" t="s">
        <v>11</v>
      </c>
      <c r="B16" s="29">
        <v>541</v>
      </c>
      <c r="C16" s="29">
        <v>611</v>
      </c>
      <c r="D16" s="1">
        <f t="shared" si="0"/>
        <v>1152</v>
      </c>
      <c r="E16" s="9">
        <f>D16/D6</f>
        <v>0.06944779358572462</v>
      </c>
      <c r="F16" s="31">
        <v>1</v>
      </c>
      <c r="G16" s="31">
        <v>6</v>
      </c>
      <c r="H16" s="4">
        <f t="shared" si="1"/>
        <v>7</v>
      </c>
      <c r="I16" s="33">
        <f>H16/H6</f>
        <v>0.08536585365853659</v>
      </c>
      <c r="J16" s="10">
        <f t="shared" si="2"/>
        <v>542</v>
      </c>
      <c r="K16" s="10">
        <f t="shared" si="3"/>
        <v>617</v>
      </c>
      <c r="L16" s="10">
        <f t="shared" si="4"/>
        <v>1159</v>
      </c>
      <c r="M16" s="11">
        <f>L16/L6</f>
        <v>0.0695260947810438</v>
      </c>
    </row>
    <row r="17" spans="1:13" ht="27.75" customHeight="1">
      <c r="A17" s="25" t="s">
        <v>12</v>
      </c>
      <c r="B17" s="29">
        <v>865</v>
      </c>
      <c r="C17" s="29">
        <v>938</v>
      </c>
      <c r="D17" s="1">
        <f t="shared" si="0"/>
        <v>1803</v>
      </c>
      <c r="E17" s="9">
        <f>D17/D6</f>
        <v>0.10869303110682421</v>
      </c>
      <c r="F17" s="31">
        <v>2</v>
      </c>
      <c r="G17" s="31">
        <v>6</v>
      </c>
      <c r="H17" s="4">
        <f t="shared" si="1"/>
        <v>8</v>
      </c>
      <c r="I17" s="33">
        <f>H17/H6</f>
        <v>0.0975609756097561</v>
      </c>
      <c r="J17" s="10">
        <f t="shared" si="2"/>
        <v>867</v>
      </c>
      <c r="K17" s="10">
        <f t="shared" si="3"/>
        <v>944</v>
      </c>
      <c r="L17" s="10">
        <f t="shared" si="4"/>
        <v>1811</v>
      </c>
      <c r="M17" s="11">
        <f>L17/L6</f>
        <v>0.10863827234553089</v>
      </c>
    </row>
    <row r="18" spans="1:13" ht="27.75" customHeight="1">
      <c r="A18" s="25" t="s">
        <v>13</v>
      </c>
      <c r="B18" s="29">
        <v>882</v>
      </c>
      <c r="C18" s="29">
        <v>905</v>
      </c>
      <c r="D18" s="1">
        <f t="shared" si="0"/>
        <v>1787</v>
      </c>
      <c r="E18" s="9">
        <f>D18/D6</f>
        <v>0.10772847841813359</v>
      </c>
      <c r="F18" s="31">
        <v>3</v>
      </c>
      <c r="G18" s="31">
        <v>1</v>
      </c>
      <c r="H18" s="4">
        <f t="shared" si="1"/>
        <v>4</v>
      </c>
      <c r="I18" s="33">
        <f>H18/H6</f>
        <v>0.04878048780487805</v>
      </c>
      <c r="J18" s="10">
        <f t="shared" si="2"/>
        <v>885</v>
      </c>
      <c r="K18" s="10">
        <f t="shared" si="3"/>
        <v>906</v>
      </c>
      <c r="L18" s="10">
        <f t="shared" si="4"/>
        <v>1791</v>
      </c>
      <c r="M18" s="11">
        <f>L18/L6</f>
        <v>0.10743851229754049</v>
      </c>
    </row>
    <row r="19" spans="1:13" ht="27.75" customHeight="1">
      <c r="A19" s="25" t="s">
        <v>14</v>
      </c>
      <c r="B19" s="29">
        <v>779</v>
      </c>
      <c r="C19" s="29">
        <v>605</v>
      </c>
      <c r="D19" s="1">
        <f t="shared" si="0"/>
        <v>1384</v>
      </c>
      <c r="E19" s="9">
        <f>D19/D6</f>
        <v>0.0834338075717386</v>
      </c>
      <c r="F19" s="31">
        <v>2</v>
      </c>
      <c r="G19" s="31">
        <v>1</v>
      </c>
      <c r="H19" s="4">
        <f t="shared" si="1"/>
        <v>3</v>
      </c>
      <c r="I19" s="33">
        <f>H19/H6</f>
        <v>0.036585365853658534</v>
      </c>
      <c r="J19" s="10">
        <f t="shared" si="2"/>
        <v>781</v>
      </c>
      <c r="K19" s="10">
        <f t="shared" si="3"/>
        <v>606</v>
      </c>
      <c r="L19" s="10">
        <f t="shared" si="4"/>
        <v>1387</v>
      </c>
      <c r="M19" s="11">
        <f>L19/L6</f>
        <v>0.08320335932813437</v>
      </c>
    </row>
    <row r="20" spans="1:13" ht="27.75" customHeight="1">
      <c r="A20" s="25" t="s">
        <v>15</v>
      </c>
      <c r="B20" s="29">
        <v>460</v>
      </c>
      <c r="C20" s="29">
        <v>388</v>
      </c>
      <c r="D20" s="1">
        <f t="shared" si="0"/>
        <v>848</v>
      </c>
      <c r="E20" s="9">
        <f>D20/D6</f>
        <v>0.05112129250060284</v>
      </c>
      <c r="F20" s="31">
        <v>1</v>
      </c>
      <c r="G20" s="31">
        <v>2</v>
      </c>
      <c r="H20" s="4">
        <f t="shared" si="1"/>
        <v>3</v>
      </c>
      <c r="I20" s="33">
        <f>H20/H6</f>
        <v>0.036585365853658534</v>
      </c>
      <c r="J20" s="10">
        <f t="shared" si="2"/>
        <v>461</v>
      </c>
      <c r="K20" s="10">
        <f t="shared" si="3"/>
        <v>390</v>
      </c>
      <c r="L20" s="10">
        <f t="shared" si="4"/>
        <v>851</v>
      </c>
      <c r="M20" s="11">
        <f>L20/L6</f>
        <v>0.0510497900419916</v>
      </c>
    </row>
    <row r="21" spans="1:13" ht="27.75" customHeight="1">
      <c r="A21" s="25" t="s">
        <v>16</v>
      </c>
      <c r="B21" s="29">
        <v>336</v>
      </c>
      <c r="C21" s="29">
        <v>360</v>
      </c>
      <c r="D21" s="1">
        <f t="shared" si="0"/>
        <v>696</v>
      </c>
      <c r="E21" s="9">
        <f>D21/D6</f>
        <v>0.04195804195804196</v>
      </c>
      <c r="F21" s="31">
        <v>1</v>
      </c>
      <c r="G21" s="31">
        <v>0</v>
      </c>
      <c r="H21" s="4">
        <f t="shared" si="1"/>
        <v>1</v>
      </c>
      <c r="I21" s="33">
        <f>H21/H6</f>
        <v>0.012195121951219513</v>
      </c>
      <c r="J21" s="10">
        <f t="shared" si="2"/>
        <v>337</v>
      </c>
      <c r="K21" s="10">
        <f t="shared" si="3"/>
        <v>360</v>
      </c>
      <c r="L21" s="10">
        <f t="shared" si="4"/>
        <v>697</v>
      </c>
      <c r="M21" s="11">
        <f>L21/L6</f>
        <v>0.041811637672465506</v>
      </c>
    </row>
    <row r="22" spans="1:13" ht="27.75" customHeight="1">
      <c r="A22" s="25" t="s">
        <v>17</v>
      </c>
      <c r="B22" s="29">
        <v>241</v>
      </c>
      <c r="C22" s="29">
        <v>331</v>
      </c>
      <c r="D22" s="1">
        <f t="shared" si="0"/>
        <v>572</v>
      </c>
      <c r="E22" s="9">
        <f>D22/D6</f>
        <v>0.034482758620689655</v>
      </c>
      <c r="F22" s="31">
        <v>0</v>
      </c>
      <c r="G22" s="31">
        <v>0</v>
      </c>
      <c r="H22" s="4">
        <f t="shared" si="1"/>
        <v>0</v>
      </c>
      <c r="I22" s="33">
        <f>H22/H6</f>
        <v>0</v>
      </c>
      <c r="J22" s="10">
        <f t="shared" si="2"/>
        <v>241</v>
      </c>
      <c r="K22" s="10">
        <f t="shared" si="3"/>
        <v>331</v>
      </c>
      <c r="L22" s="10">
        <f t="shared" si="4"/>
        <v>572</v>
      </c>
      <c r="M22" s="11">
        <f>L22/L6</f>
        <v>0.0343131373725255</v>
      </c>
    </row>
    <row r="23" spans="1:13" ht="27.75" customHeight="1">
      <c r="A23" s="25" t="s">
        <v>18</v>
      </c>
      <c r="B23" s="29">
        <v>123</v>
      </c>
      <c r="C23" s="29">
        <v>264</v>
      </c>
      <c r="D23" s="1">
        <f t="shared" si="0"/>
        <v>387</v>
      </c>
      <c r="E23" s="9">
        <f>D23/D6</f>
        <v>0.023330118157704364</v>
      </c>
      <c r="F23" s="31">
        <v>0</v>
      </c>
      <c r="G23" s="31">
        <v>0</v>
      </c>
      <c r="H23" s="4">
        <f t="shared" si="1"/>
        <v>0</v>
      </c>
      <c r="I23" s="33">
        <f>H23/H6</f>
        <v>0</v>
      </c>
      <c r="J23" s="10">
        <f t="shared" si="2"/>
        <v>123</v>
      </c>
      <c r="K23" s="10">
        <f t="shared" si="3"/>
        <v>264</v>
      </c>
      <c r="L23" s="10">
        <f t="shared" si="4"/>
        <v>387</v>
      </c>
      <c r="M23" s="11">
        <f>L23/L6</f>
        <v>0.02321535692861428</v>
      </c>
    </row>
    <row r="24" spans="1:13" ht="27.75" customHeight="1">
      <c r="A24" s="25" t="s">
        <v>19</v>
      </c>
      <c r="B24" s="29">
        <v>63</v>
      </c>
      <c r="C24" s="29">
        <v>123</v>
      </c>
      <c r="D24" s="1">
        <f t="shared" si="0"/>
        <v>186</v>
      </c>
      <c r="E24" s="9">
        <f>D24/D6</f>
        <v>0.011212925006028454</v>
      </c>
      <c r="F24" s="31">
        <v>0</v>
      </c>
      <c r="G24" s="31">
        <v>0</v>
      </c>
      <c r="H24" s="4">
        <f t="shared" si="1"/>
        <v>0</v>
      </c>
      <c r="I24" s="33">
        <f>H24/H6</f>
        <v>0</v>
      </c>
      <c r="J24" s="10">
        <f t="shared" si="2"/>
        <v>63</v>
      </c>
      <c r="K24" s="10">
        <f t="shared" si="3"/>
        <v>123</v>
      </c>
      <c r="L24" s="10">
        <f t="shared" si="4"/>
        <v>186</v>
      </c>
      <c r="M24" s="11">
        <f>L24/L6</f>
        <v>0.011157768446310739</v>
      </c>
    </row>
    <row r="25" spans="1:13" ht="27.75" customHeight="1">
      <c r="A25" s="25" t="s">
        <v>20</v>
      </c>
      <c r="B25" s="29">
        <v>19</v>
      </c>
      <c r="C25" s="29">
        <v>54</v>
      </c>
      <c r="D25" s="1">
        <f t="shared" si="0"/>
        <v>73</v>
      </c>
      <c r="E25" s="9">
        <f>D25/D6</f>
        <v>0.004400771642150953</v>
      </c>
      <c r="F25" s="31">
        <v>0</v>
      </c>
      <c r="G25" s="31">
        <v>0</v>
      </c>
      <c r="H25" s="4">
        <f t="shared" si="1"/>
        <v>0</v>
      </c>
      <c r="I25" s="33">
        <f>H25/H6</f>
        <v>0</v>
      </c>
      <c r="J25" s="10">
        <f t="shared" si="2"/>
        <v>19</v>
      </c>
      <c r="K25" s="10">
        <f t="shared" si="3"/>
        <v>54</v>
      </c>
      <c r="L25" s="10">
        <f t="shared" si="4"/>
        <v>73</v>
      </c>
      <c r="M25" s="11">
        <f>L25/L6</f>
        <v>0.004379124175164967</v>
      </c>
    </row>
    <row r="26" spans="1:13" ht="27.75" customHeight="1">
      <c r="A26" s="25" t="s">
        <v>21</v>
      </c>
      <c r="B26" s="29">
        <v>1</v>
      </c>
      <c r="C26" s="29">
        <v>17</v>
      </c>
      <c r="D26" s="1">
        <f t="shared" si="0"/>
        <v>18</v>
      </c>
      <c r="E26" s="9">
        <f>D26/D6</f>
        <v>0.0010851217747769471</v>
      </c>
      <c r="F26" s="31">
        <v>0</v>
      </c>
      <c r="G26" s="31">
        <v>0</v>
      </c>
      <c r="H26" s="4">
        <f t="shared" si="1"/>
        <v>0</v>
      </c>
      <c r="I26" s="33">
        <f>H26/H6</f>
        <v>0</v>
      </c>
      <c r="J26" s="10">
        <f t="shared" si="2"/>
        <v>1</v>
      </c>
      <c r="K26" s="10">
        <f t="shared" si="3"/>
        <v>17</v>
      </c>
      <c r="L26" s="10">
        <f t="shared" si="4"/>
        <v>18</v>
      </c>
      <c r="M26" s="11">
        <f>L26/L6</f>
        <v>0.0010797840431913618</v>
      </c>
    </row>
    <row r="27" spans="1:13" ht="27.75" customHeight="1" thickBot="1">
      <c r="A27" s="26" t="s">
        <v>22</v>
      </c>
      <c r="B27" s="30">
        <v>0</v>
      </c>
      <c r="C27" s="30">
        <v>4</v>
      </c>
      <c r="D27" s="12">
        <f t="shared" si="0"/>
        <v>4</v>
      </c>
      <c r="E27" s="13">
        <f>D27/D6</f>
        <v>0.00024113817217265494</v>
      </c>
      <c r="F27" s="32">
        <v>0</v>
      </c>
      <c r="G27" s="32">
        <v>0</v>
      </c>
      <c r="H27" s="14">
        <f t="shared" si="1"/>
        <v>0</v>
      </c>
      <c r="I27" s="34">
        <f>H27/H6</f>
        <v>0</v>
      </c>
      <c r="J27" s="15">
        <f t="shared" si="2"/>
        <v>0</v>
      </c>
      <c r="K27" s="15">
        <f t="shared" si="3"/>
        <v>4</v>
      </c>
      <c r="L27" s="15">
        <f t="shared" si="4"/>
        <v>4</v>
      </c>
      <c r="M27" s="16">
        <f>L27/L6</f>
        <v>0.0002399520095980804</v>
      </c>
    </row>
    <row r="28" spans="1:13" ht="27.75" customHeight="1" thickTop="1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</row>
    <row r="29" spans="1:13" ht="27.75" customHeight="1">
      <c r="A29" s="17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</row>
    <row r="30" spans="1:13" ht="27.75" customHeight="1">
      <c r="A30" s="17"/>
      <c r="B30" s="17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</row>
    <row r="31" spans="1:13" ht="27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</row>
    <row r="32" spans="1:13" ht="27" customHeight="1">
      <c r="A32" s="17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</row>
    <row r="33" spans="1:13" ht="27" customHeight="1">
      <c r="A33" s="17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</row>
    <row r="34" spans="1:13" ht="27" customHeight="1">
      <c r="A34" s="17"/>
      <c r="B34" s="17"/>
      <c r="C34" s="17"/>
      <c r="D34" s="17"/>
      <c r="E34" s="17"/>
      <c r="F34" s="17"/>
      <c r="G34" s="19"/>
      <c r="H34" s="20"/>
      <c r="I34" s="20"/>
      <c r="J34" s="20"/>
      <c r="K34" s="20"/>
      <c r="L34" s="20"/>
      <c r="M34" s="20"/>
    </row>
    <row r="35" spans="1:13" ht="13.5">
      <c r="A35" s="17"/>
      <c r="B35" s="17"/>
      <c r="C35" s="17"/>
      <c r="D35" s="17"/>
      <c r="E35" s="17"/>
      <c r="F35" s="17"/>
      <c r="G35" s="19"/>
      <c r="H35" s="20"/>
      <c r="I35" s="20"/>
      <c r="J35" s="20"/>
      <c r="K35" s="20"/>
      <c r="L35" s="20"/>
      <c r="M35" s="20"/>
    </row>
    <row r="36" spans="1:13" ht="13.5">
      <c r="A36" s="17"/>
      <c r="B36" s="17"/>
      <c r="C36" s="17"/>
      <c r="D36" s="17"/>
      <c r="E36" s="17"/>
      <c r="F36" s="17"/>
      <c r="G36" s="19"/>
      <c r="H36" s="20"/>
      <c r="I36" s="20"/>
      <c r="J36" s="20"/>
      <c r="K36" s="20"/>
      <c r="L36" s="20"/>
      <c r="M36" s="20"/>
    </row>
    <row r="37" spans="1:13" ht="13.5">
      <c r="A37" s="17"/>
      <c r="B37" s="17"/>
      <c r="C37" s="17"/>
      <c r="D37" s="17"/>
      <c r="E37" s="17"/>
      <c r="F37" s="17"/>
      <c r="G37" s="19"/>
      <c r="H37" s="20"/>
      <c r="I37" s="20"/>
      <c r="J37" s="20"/>
      <c r="K37" s="20"/>
      <c r="L37" s="20"/>
      <c r="M37" s="20"/>
    </row>
    <row r="38" spans="1:13" ht="13.5">
      <c r="A38" s="17"/>
      <c r="B38" s="17"/>
      <c r="C38" s="17"/>
      <c r="D38" s="17"/>
      <c r="E38" s="17"/>
      <c r="F38" s="17"/>
      <c r="G38" s="19"/>
      <c r="H38" s="20"/>
      <c r="I38" s="20"/>
      <c r="J38" s="20"/>
      <c r="K38" s="20"/>
      <c r="L38" s="20"/>
      <c r="M38" s="20"/>
    </row>
    <row r="39" spans="1:13" ht="13.5">
      <c r="A39" s="17"/>
      <c r="B39" s="17"/>
      <c r="C39" s="17"/>
      <c r="D39" s="17"/>
      <c r="E39" s="17"/>
      <c r="F39" s="17"/>
      <c r="G39" s="19"/>
      <c r="H39" s="20"/>
      <c r="I39" s="20"/>
      <c r="J39" s="20"/>
      <c r="K39" s="20"/>
      <c r="L39" s="20"/>
      <c r="M39" s="20"/>
    </row>
    <row r="40" spans="1:13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94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鳩山町役場</dc:creator>
  <cp:keywords/>
  <dc:description/>
  <cp:lastModifiedBy>虎井 僚平</cp:lastModifiedBy>
  <cp:lastPrinted>2003-06-30T10:26:23Z</cp:lastPrinted>
  <dcterms:created xsi:type="dcterms:W3CDTF">2002-12-02T09:45:52Z</dcterms:created>
  <dcterms:modified xsi:type="dcterms:W3CDTF">2023-05-16T23:42:09Z</dcterms:modified>
  <cp:category/>
  <cp:version/>
  <cp:contentType/>
  <cp:contentStatus/>
</cp:coreProperties>
</file>