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tabRatio="726" activeTab="3"/>
  </bookViews>
  <sheets>
    <sheet name="１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<sst xmlns="http://schemas.openxmlformats.org/spreadsheetml/2006/main" count="833" uniqueCount="76">
  <si>
    <t>鳩山町の人口と世帯</t>
  </si>
  <si>
    <t>①</t>
  </si>
  <si>
    <t>総人口・世帯(①=②+③)</t>
  </si>
  <si>
    <t>（</t>
  </si>
  <si>
    <t>前月比</t>
  </si>
  <si>
    <t>計</t>
  </si>
  <si>
    <t>人</t>
  </si>
  <si>
    <t>（</t>
  </si>
  <si>
    <t>）</t>
  </si>
  <si>
    <t>男</t>
  </si>
  <si>
    <t>人</t>
  </si>
  <si>
    <t>（</t>
  </si>
  <si>
    <t>）</t>
  </si>
  <si>
    <t>女</t>
  </si>
  <si>
    <t>世帯</t>
  </si>
  <si>
    <t>②</t>
  </si>
  <si>
    <t>住民基本台帳人口・世帯</t>
  </si>
  <si>
    <t>③</t>
  </si>
  <si>
    <t>外国人登録人口・世帯</t>
  </si>
  <si>
    <t>外国人のみの世帯</t>
  </si>
  <si>
    <t>日本人との混合世帯</t>
  </si>
  <si>
    <t>町民課 町民サービス担当</t>
  </si>
  <si>
    <t>）</t>
  </si>
  <si>
    <t>出生</t>
  </si>
  <si>
    <t>死亡</t>
  </si>
  <si>
    <t>④</t>
  </si>
  <si>
    <t>平成１７年1月１日現在</t>
  </si>
  <si>
    <t>12月の自然動態</t>
  </si>
  <si>
    <t>①</t>
  </si>
  <si>
    <t>（</t>
  </si>
  <si>
    <t>）</t>
  </si>
  <si>
    <t>（</t>
  </si>
  <si>
    <t>）</t>
  </si>
  <si>
    <t>②</t>
  </si>
  <si>
    <t>③</t>
  </si>
  <si>
    <t>（</t>
  </si>
  <si>
    <t>）</t>
  </si>
  <si>
    <t>（</t>
  </si>
  <si>
    <t>）</t>
  </si>
  <si>
    <t>④</t>
  </si>
  <si>
    <t>平成１７年２月１日現在</t>
  </si>
  <si>
    <t>1月の出生</t>
  </si>
  <si>
    <t>）</t>
  </si>
  <si>
    <t>平成１７年３月１日現在</t>
  </si>
  <si>
    <t>2月の出生</t>
  </si>
  <si>
    <t>平成１７年４月１日現在</t>
  </si>
  <si>
    <t>３月の出生</t>
  </si>
  <si>
    <t>平成１７年５月１日現在</t>
  </si>
  <si>
    <t>５月の出生</t>
  </si>
  <si>
    <t>４月の出生</t>
  </si>
  <si>
    <t>（</t>
  </si>
  <si>
    <t>平成１７年７月１日現在</t>
  </si>
  <si>
    <t>６月の出生</t>
  </si>
  <si>
    <t>平成１７年８月１日現在</t>
  </si>
  <si>
    <t>7月の出生</t>
  </si>
  <si>
    <t>平成１７年６月１日現在</t>
  </si>
  <si>
    <t>）</t>
  </si>
  <si>
    <t>）</t>
  </si>
  <si>
    <t>平成１７年９月１日現在</t>
  </si>
  <si>
    <t>8月の出生</t>
  </si>
  <si>
    <t>）</t>
  </si>
  <si>
    <t>平成１７年１０月１日現在</t>
  </si>
  <si>
    <t>９月の出生</t>
  </si>
  <si>
    <t>平成１７年１１月１日現在</t>
  </si>
  <si>
    <t>１０月の出生</t>
  </si>
  <si>
    <t>１１月の出生</t>
  </si>
  <si>
    <t>平成１７年１２月１日現在</t>
  </si>
  <si>
    <t>（</t>
  </si>
  <si>
    <t>）</t>
  </si>
  <si>
    <t>（</t>
  </si>
  <si>
    <t>）</t>
  </si>
  <si>
    <t>）</t>
  </si>
  <si>
    <t>②</t>
  </si>
  <si>
    <t>③</t>
  </si>
  <si>
    <t>④</t>
  </si>
  <si>
    <t>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</si>
</sst>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△&quot;\ #,##0;&quot;▲&quot;\ #,##0"/>
    <numFmt numFmtId="179" formatCode="0_ ;[Red]\-0\ "/>
    <numFmt numFmtId="180" formatCode="&quot;+&quot;\ #,##0;&quot;-&quot;\ #,##0"/>
    <numFmt numFmtId="181" formatCode="&quot;+&quot;\ #,##0;&quot;▲&quot;\ #,##0"/>
    <numFmt numFmtId="182" formatCode="0_ "/>
    <numFmt numFmtId="183" formatCode="#,##0_ "/>
    <numFmt numFmtId="184" formatCode="0.E+00"/>
  </numFmts>
  <fonts count="47">
    <font>
      <sz val="12"/>
      <name val="ＭＳ 明朝"/>
      <family val="1"/>
    </font>
    <font>
      <sz val="6"/>
      <name val="ＭＳ Ｐ明朝"/>
      <family val="1"/>
    </font>
    <font>
      <b/>
      <sz val="36"/>
      <name val="HG明朝E"/>
      <family val="1"/>
    </font>
    <font>
      <sz val="16"/>
      <name val="HG丸ｺﾞｼｯｸM-PRO"/>
      <family val="3"/>
    </font>
    <font>
      <sz val="16"/>
      <color indexed="12"/>
      <name val="HG丸ｺﾞｼｯｸM-PRO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sz val="20"/>
      <color indexed="12"/>
      <name val="HG丸ｺﾞｼｯｸM-PRO"/>
      <family val="3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b/>
      <sz val="20"/>
      <color indexed="12"/>
      <name val="HG丸ｺﾞｼｯｸM-PRO"/>
      <family val="3"/>
    </font>
    <font>
      <b/>
      <sz val="16"/>
      <name val="HG丸ｺﾞｼｯｸM-PRO"/>
      <family val="3"/>
    </font>
    <font>
      <b/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0" fontId="7" fillId="0" borderId="0" xfId="4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8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10" fillId="0" borderId="0" xfId="48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38" fontId="7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38" fontId="10" fillId="0" borderId="0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6">
      <selection activeCell="B27" sqref="B27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"/>
      <c r="B2" s="1"/>
      <c r="C2" s="1"/>
      <c r="D2" s="1"/>
      <c r="E2" s="27" t="s">
        <v>26</v>
      </c>
      <c r="F2" s="27"/>
      <c r="G2" s="27"/>
      <c r="H2" s="27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3" t="s">
        <v>1</v>
      </c>
      <c r="B4" s="25" t="s">
        <v>2</v>
      </c>
      <c r="C4" s="25"/>
      <c r="D4" s="25"/>
      <c r="E4" s="25"/>
      <c r="F4" s="5" t="s">
        <v>3</v>
      </c>
      <c r="G4" s="6" t="s">
        <v>4</v>
      </c>
      <c r="H4" s="3" t="s">
        <v>22</v>
      </c>
    </row>
    <row r="5" spans="1:8" ht="24.75" customHeight="1">
      <c r="A5" s="3"/>
      <c r="B5" s="4"/>
      <c r="C5" s="4"/>
      <c r="D5" s="4"/>
      <c r="E5" s="4"/>
      <c r="F5" s="5"/>
      <c r="G5" s="6"/>
      <c r="H5" s="3"/>
    </row>
    <row r="6" spans="1:8" ht="24.75" customHeight="1">
      <c r="A6" s="2"/>
      <c r="B6" s="3" t="s">
        <v>5</v>
      </c>
      <c r="C6" s="26">
        <f>SUM(C7:D8)</f>
        <v>16451</v>
      </c>
      <c r="D6" s="26"/>
      <c r="E6" s="4" t="s">
        <v>6</v>
      </c>
      <c r="F6" s="5" t="s">
        <v>7</v>
      </c>
      <c r="G6" s="7">
        <v>-24</v>
      </c>
      <c r="H6" s="3" t="s">
        <v>8</v>
      </c>
    </row>
    <row r="7" spans="1:8" ht="24.75" customHeight="1">
      <c r="A7" s="2"/>
      <c r="B7" s="3" t="s">
        <v>9</v>
      </c>
      <c r="C7" s="26">
        <f>C14+C21</f>
        <v>8159</v>
      </c>
      <c r="D7" s="26"/>
      <c r="E7" s="4" t="s">
        <v>10</v>
      </c>
      <c r="F7" s="5" t="s">
        <v>11</v>
      </c>
      <c r="G7" s="7">
        <v>-1</v>
      </c>
      <c r="H7" s="3" t="s">
        <v>12</v>
      </c>
    </row>
    <row r="8" spans="1:8" ht="24.75" customHeight="1">
      <c r="A8" s="2"/>
      <c r="B8" s="3" t="s">
        <v>13</v>
      </c>
      <c r="C8" s="26">
        <f>C15+C22</f>
        <v>8292</v>
      </c>
      <c r="D8" s="26"/>
      <c r="E8" s="4" t="s">
        <v>10</v>
      </c>
      <c r="F8" s="5" t="s">
        <v>11</v>
      </c>
      <c r="G8" s="7">
        <v>-23</v>
      </c>
      <c r="H8" s="3" t="s">
        <v>12</v>
      </c>
    </row>
    <row r="9" spans="1:8" ht="24.75" customHeight="1">
      <c r="A9" s="2"/>
      <c r="B9" s="3" t="s">
        <v>14</v>
      </c>
      <c r="C9" s="26">
        <f>C16+D23</f>
        <v>5518</v>
      </c>
      <c r="D9" s="26"/>
      <c r="E9" s="4" t="s">
        <v>14</v>
      </c>
      <c r="F9" s="5" t="s">
        <v>11</v>
      </c>
      <c r="G9" s="7">
        <v>3</v>
      </c>
      <c r="H9" s="3" t="s">
        <v>12</v>
      </c>
    </row>
    <row r="10" spans="1:8" ht="24.75" customHeight="1">
      <c r="A10" s="2"/>
      <c r="B10" s="2"/>
      <c r="C10" s="2"/>
      <c r="D10" s="2"/>
      <c r="E10" s="2"/>
      <c r="F10" s="2"/>
      <c r="G10" s="2"/>
      <c r="H10" s="2"/>
    </row>
    <row r="11" spans="1:8" ht="24.75" customHeight="1">
      <c r="A11" s="3" t="s">
        <v>15</v>
      </c>
      <c r="B11" s="25" t="s">
        <v>16</v>
      </c>
      <c r="C11" s="25"/>
      <c r="D11" s="25"/>
      <c r="E11" s="25"/>
      <c r="F11" s="25"/>
      <c r="G11" s="25"/>
      <c r="H11" s="3"/>
    </row>
    <row r="12" spans="1:8" ht="24.75" customHeight="1">
      <c r="A12" s="3"/>
      <c r="B12" s="4"/>
      <c r="C12" s="4"/>
      <c r="D12" s="4"/>
      <c r="E12" s="4"/>
      <c r="F12" s="3"/>
      <c r="G12" s="3"/>
      <c r="H12" s="3"/>
    </row>
    <row r="13" spans="1:8" ht="24.75" customHeight="1">
      <c r="A13" s="2"/>
      <c r="B13" s="3" t="s">
        <v>5</v>
      </c>
      <c r="C13" s="26">
        <f>SUM(C14:D15)</f>
        <v>16377</v>
      </c>
      <c r="D13" s="26"/>
      <c r="E13" s="4" t="s">
        <v>6</v>
      </c>
      <c r="F13" s="5" t="s">
        <v>7</v>
      </c>
      <c r="G13" s="7">
        <f>G14+G15</f>
        <v>-26</v>
      </c>
      <c r="H13" s="3" t="s">
        <v>8</v>
      </c>
    </row>
    <row r="14" spans="1:8" ht="24.75" customHeight="1">
      <c r="A14" s="2"/>
      <c r="B14" s="3" t="s">
        <v>9</v>
      </c>
      <c r="C14" s="23">
        <v>8128</v>
      </c>
      <c r="D14" s="23"/>
      <c r="E14" s="4" t="s">
        <v>10</v>
      </c>
      <c r="F14" s="5" t="s">
        <v>11</v>
      </c>
      <c r="G14" s="7">
        <v>-3</v>
      </c>
      <c r="H14" s="3" t="s">
        <v>12</v>
      </c>
    </row>
    <row r="15" spans="1:8" ht="24.75" customHeight="1">
      <c r="A15" s="2"/>
      <c r="B15" s="3" t="s">
        <v>13</v>
      </c>
      <c r="C15" s="23">
        <v>8249</v>
      </c>
      <c r="D15" s="23"/>
      <c r="E15" s="4" t="s">
        <v>10</v>
      </c>
      <c r="F15" s="5" t="s">
        <v>11</v>
      </c>
      <c r="G15" s="7">
        <v>-23</v>
      </c>
      <c r="H15" s="3" t="s">
        <v>12</v>
      </c>
    </row>
    <row r="16" spans="1:8" ht="24.75" customHeight="1">
      <c r="A16" s="2"/>
      <c r="B16" s="3" t="s">
        <v>14</v>
      </c>
      <c r="C16" s="23">
        <v>5494</v>
      </c>
      <c r="D16" s="23"/>
      <c r="E16" s="4" t="s">
        <v>14</v>
      </c>
      <c r="F16" s="5" t="s">
        <v>11</v>
      </c>
      <c r="G16" s="7">
        <v>0</v>
      </c>
      <c r="H16" s="3" t="s">
        <v>12</v>
      </c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3" t="s">
        <v>17</v>
      </c>
      <c r="B18" s="25" t="s">
        <v>18</v>
      </c>
      <c r="C18" s="25"/>
      <c r="D18" s="25"/>
      <c r="E18" s="25"/>
      <c r="F18" s="25"/>
      <c r="G18" s="25"/>
      <c r="H18" s="3"/>
    </row>
    <row r="19" spans="1:8" ht="24.75" customHeight="1">
      <c r="A19" s="3"/>
      <c r="B19" s="4"/>
      <c r="C19" s="4"/>
      <c r="D19" s="4"/>
      <c r="E19" s="4"/>
      <c r="F19" s="3"/>
      <c r="G19" s="3"/>
      <c r="H19" s="3"/>
    </row>
    <row r="20" spans="1:8" ht="24.75" customHeight="1">
      <c r="A20" s="2"/>
      <c r="B20" s="3" t="s">
        <v>5</v>
      </c>
      <c r="C20" s="26">
        <f>SUM(C21:D22)</f>
        <v>74</v>
      </c>
      <c r="D20" s="26"/>
      <c r="E20" s="4" t="s">
        <v>6</v>
      </c>
      <c r="F20" s="5" t="s">
        <v>7</v>
      </c>
      <c r="G20" s="7">
        <f>G21+G22</f>
        <v>2</v>
      </c>
      <c r="H20" s="3" t="s">
        <v>8</v>
      </c>
    </row>
    <row r="21" spans="1:8" ht="24.75" customHeight="1">
      <c r="A21" s="2"/>
      <c r="B21" s="3" t="s">
        <v>9</v>
      </c>
      <c r="C21" s="23">
        <v>31</v>
      </c>
      <c r="D21" s="23"/>
      <c r="E21" s="4" t="s">
        <v>6</v>
      </c>
      <c r="F21" s="5" t="s">
        <v>7</v>
      </c>
      <c r="G21" s="7">
        <v>2</v>
      </c>
      <c r="H21" s="3" t="s">
        <v>8</v>
      </c>
    </row>
    <row r="22" spans="1:8" ht="24.75" customHeight="1">
      <c r="A22" s="2"/>
      <c r="B22" s="3" t="s">
        <v>13</v>
      </c>
      <c r="C22" s="23">
        <v>43</v>
      </c>
      <c r="D22" s="23"/>
      <c r="E22" s="4" t="s">
        <v>6</v>
      </c>
      <c r="F22" s="5" t="s">
        <v>7</v>
      </c>
      <c r="G22" s="7">
        <v>0</v>
      </c>
      <c r="H22" s="3" t="s">
        <v>8</v>
      </c>
    </row>
    <row r="23" spans="1:8" ht="24.75" customHeight="1">
      <c r="A23" s="2"/>
      <c r="B23" s="29" t="s">
        <v>19</v>
      </c>
      <c r="C23" s="29"/>
      <c r="D23" s="8">
        <v>24</v>
      </c>
      <c r="E23" s="4" t="s">
        <v>14</v>
      </c>
      <c r="F23" s="5" t="s">
        <v>11</v>
      </c>
      <c r="G23" s="7">
        <v>3</v>
      </c>
      <c r="H23" s="3" t="s">
        <v>12</v>
      </c>
    </row>
    <row r="24" spans="1:8" ht="24.75" customHeight="1">
      <c r="A24" s="2"/>
      <c r="B24" s="29" t="s">
        <v>20</v>
      </c>
      <c r="C24" s="29"/>
      <c r="D24" s="9">
        <v>36</v>
      </c>
      <c r="E24" s="4" t="s">
        <v>14</v>
      </c>
      <c r="F24" s="5" t="s">
        <v>11</v>
      </c>
      <c r="G24" s="7">
        <v>-1</v>
      </c>
      <c r="H24" s="3" t="s">
        <v>12</v>
      </c>
    </row>
    <row r="25" spans="1:8" ht="24.75" customHeight="1">
      <c r="A25" s="2"/>
      <c r="B25" s="11"/>
      <c r="C25" s="11"/>
      <c r="D25" s="9"/>
      <c r="E25" s="4"/>
      <c r="F25" s="5"/>
      <c r="G25" s="7"/>
      <c r="H25" s="3"/>
    </row>
    <row r="26" spans="1:8" ht="24.75" customHeight="1">
      <c r="A26" s="3" t="s">
        <v>25</v>
      </c>
      <c r="B26" s="25" t="s">
        <v>27</v>
      </c>
      <c r="C26" s="25"/>
      <c r="D26" s="25"/>
      <c r="E26" s="25"/>
      <c r="F26" s="25"/>
      <c r="G26" s="25"/>
      <c r="H26" s="10"/>
    </row>
    <row r="27" ht="24.75" customHeight="1"/>
    <row r="28" spans="2:8" ht="24.75" customHeight="1">
      <c r="B28" s="3" t="s">
        <v>23</v>
      </c>
      <c r="D28" s="9">
        <v>3</v>
      </c>
      <c r="E28" s="4" t="s">
        <v>6</v>
      </c>
      <c r="F28" s="5" t="s">
        <v>7</v>
      </c>
      <c r="G28" s="7">
        <v>-2</v>
      </c>
      <c r="H28" s="3" t="s">
        <v>8</v>
      </c>
    </row>
    <row r="29" spans="2:8" ht="24.75" customHeight="1">
      <c r="B29" s="3" t="s">
        <v>24</v>
      </c>
      <c r="D29" s="9">
        <v>7</v>
      </c>
      <c r="E29" s="4" t="s">
        <v>6</v>
      </c>
      <c r="F29" s="5" t="s">
        <v>7</v>
      </c>
      <c r="G29" s="7">
        <v>-7</v>
      </c>
      <c r="H29" s="3" t="s">
        <v>8</v>
      </c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1">
      <selection activeCell="K26" sqref="K26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"/>
      <c r="B2" s="1"/>
      <c r="C2" s="1"/>
      <c r="D2" s="1"/>
      <c r="E2" s="27" t="s">
        <v>61</v>
      </c>
      <c r="F2" s="27"/>
      <c r="G2" s="27"/>
      <c r="H2" s="27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3" t="s">
        <v>1</v>
      </c>
      <c r="B4" s="25" t="s">
        <v>2</v>
      </c>
      <c r="C4" s="25"/>
      <c r="D4" s="25"/>
      <c r="E4" s="25"/>
      <c r="F4" s="5" t="s">
        <v>3</v>
      </c>
      <c r="G4" s="6" t="s">
        <v>4</v>
      </c>
      <c r="H4" s="3" t="s">
        <v>60</v>
      </c>
    </row>
    <row r="5" spans="1:8" ht="24.75" customHeight="1">
      <c r="A5" s="3"/>
      <c r="B5" s="4"/>
      <c r="C5" s="4"/>
      <c r="D5" s="4"/>
      <c r="E5" s="4"/>
      <c r="F5" s="5"/>
      <c r="G5" s="6"/>
      <c r="H5" s="3"/>
    </row>
    <row r="6" spans="1:8" ht="24.75" customHeight="1">
      <c r="A6" s="2"/>
      <c r="B6" s="3" t="s">
        <v>5</v>
      </c>
      <c r="C6" s="26">
        <f>SUM(C7:D8)</f>
        <v>16285</v>
      </c>
      <c r="D6" s="26"/>
      <c r="E6" s="4" t="s">
        <v>6</v>
      </c>
      <c r="F6" s="5" t="s">
        <v>7</v>
      </c>
      <c r="G6" s="7">
        <f>SUM(G7:G8)</f>
        <v>-2</v>
      </c>
      <c r="H6" s="3" t="s">
        <v>8</v>
      </c>
    </row>
    <row r="7" spans="1:8" ht="24.75" customHeight="1">
      <c r="A7" s="2"/>
      <c r="B7" s="3" t="s">
        <v>9</v>
      </c>
      <c r="C7" s="26">
        <f>C14+C21</f>
        <v>8063</v>
      </c>
      <c r="D7" s="26"/>
      <c r="E7" s="4" t="s">
        <v>10</v>
      </c>
      <c r="F7" s="5" t="s">
        <v>11</v>
      </c>
      <c r="G7" s="7">
        <f>'10月'!C7-'9月'!C7</f>
        <v>-3</v>
      </c>
      <c r="H7" s="3" t="s">
        <v>12</v>
      </c>
    </row>
    <row r="8" spans="1:8" ht="24.75" customHeight="1">
      <c r="A8" s="2"/>
      <c r="B8" s="3" t="s">
        <v>13</v>
      </c>
      <c r="C8" s="26">
        <f>C15+C22</f>
        <v>8222</v>
      </c>
      <c r="D8" s="26"/>
      <c r="E8" s="4" t="s">
        <v>10</v>
      </c>
      <c r="F8" s="5" t="s">
        <v>11</v>
      </c>
      <c r="G8" s="7">
        <f>'10月'!C8-'9月'!C8</f>
        <v>1</v>
      </c>
      <c r="H8" s="3" t="s">
        <v>12</v>
      </c>
    </row>
    <row r="9" spans="1:8" ht="24.75" customHeight="1">
      <c r="A9" s="2"/>
      <c r="B9" s="3" t="s">
        <v>14</v>
      </c>
      <c r="C9" s="26">
        <f>C16+D23</f>
        <v>5532</v>
      </c>
      <c r="D9" s="26"/>
      <c r="E9" s="4" t="s">
        <v>14</v>
      </c>
      <c r="F9" s="5" t="s">
        <v>11</v>
      </c>
      <c r="G9" s="7">
        <f>'10月'!C9-'9月'!C9</f>
        <v>14</v>
      </c>
      <c r="H9" s="3" t="s">
        <v>12</v>
      </c>
    </row>
    <row r="10" spans="1:8" ht="24.75" customHeight="1">
      <c r="A10" s="2"/>
      <c r="B10" s="2"/>
      <c r="C10" s="2"/>
      <c r="D10" s="2"/>
      <c r="E10" s="2"/>
      <c r="F10" s="2"/>
      <c r="G10" s="2"/>
      <c r="H10" s="2"/>
    </row>
    <row r="11" spans="1:8" ht="24.75" customHeight="1">
      <c r="A11" s="3" t="s">
        <v>15</v>
      </c>
      <c r="B11" s="25" t="s">
        <v>16</v>
      </c>
      <c r="C11" s="25"/>
      <c r="D11" s="25"/>
      <c r="E11" s="25"/>
      <c r="F11" s="25"/>
      <c r="G11" s="25"/>
      <c r="H11" s="3"/>
    </row>
    <row r="12" spans="1:8" ht="24.75" customHeight="1">
      <c r="A12" s="3"/>
      <c r="B12" s="4"/>
      <c r="C12" s="4"/>
      <c r="D12" s="4"/>
      <c r="E12" s="4"/>
      <c r="F12" s="3"/>
      <c r="G12" s="3"/>
      <c r="H12" s="3"/>
    </row>
    <row r="13" spans="1:8" ht="24.75" customHeight="1">
      <c r="A13" s="2"/>
      <c r="B13" s="3" t="s">
        <v>5</v>
      </c>
      <c r="C13" s="26">
        <f>SUM(C14:D15)</f>
        <v>16218</v>
      </c>
      <c r="D13" s="26"/>
      <c r="E13" s="4" t="s">
        <v>6</v>
      </c>
      <c r="F13" s="5" t="s">
        <v>7</v>
      </c>
      <c r="G13" s="7">
        <f>G14+G15</f>
        <v>-2</v>
      </c>
      <c r="H13" s="3" t="s">
        <v>8</v>
      </c>
    </row>
    <row r="14" spans="1:8" ht="24.75" customHeight="1">
      <c r="A14" s="2"/>
      <c r="B14" s="3" t="s">
        <v>9</v>
      </c>
      <c r="C14" s="23">
        <v>8041</v>
      </c>
      <c r="D14" s="23"/>
      <c r="E14" s="4" t="s">
        <v>10</v>
      </c>
      <c r="F14" s="5" t="s">
        <v>11</v>
      </c>
      <c r="G14" s="7">
        <f>C14-'9月'!C14</f>
        <v>-3</v>
      </c>
      <c r="H14" s="3" t="s">
        <v>12</v>
      </c>
    </row>
    <row r="15" spans="1:8" ht="24.75" customHeight="1">
      <c r="A15" s="2"/>
      <c r="B15" s="3" t="s">
        <v>13</v>
      </c>
      <c r="C15" s="23">
        <v>8177</v>
      </c>
      <c r="D15" s="23"/>
      <c r="E15" s="4" t="s">
        <v>10</v>
      </c>
      <c r="F15" s="5" t="s">
        <v>11</v>
      </c>
      <c r="G15" s="7">
        <f>C15-'9月'!C15</f>
        <v>1</v>
      </c>
      <c r="H15" s="3" t="s">
        <v>12</v>
      </c>
    </row>
    <row r="16" spans="1:8" ht="24.75" customHeight="1">
      <c r="A16" s="2"/>
      <c r="B16" s="3" t="s">
        <v>14</v>
      </c>
      <c r="C16" s="23">
        <v>5516</v>
      </c>
      <c r="D16" s="23"/>
      <c r="E16" s="4" t="s">
        <v>14</v>
      </c>
      <c r="F16" s="5" t="s">
        <v>11</v>
      </c>
      <c r="G16" s="7">
        <f>C16-'9月'!C16</f>
        <v>14</v>
      </c>
      <c r="H16" s="3" t="s">
        <v>12</v>
      </c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3" t="s">
        <v>17</v>
      </c>
      <c r="B18" s="25" t="s">
        <v>18</v>
      </c>
      <c r="C18" s="25"/>
      <c r="D18" s="25"/>
      <c r="E18" s="25"/>
      <c r="F18" s="25"/>
      <c r="G18" s="25"/>
      <c r="H18" s="3"/>
    </row>
    <row r="19" spans="1:8" ht="24.75" customHeight="1">
      <c r="A19" s="3"/>
      <c r="B19" s="4"/>
      <c r="C19" s="4"/>
      <c r="D19" s="4"/>
      <c r="E19" s="4"/>
      <c r="F19" s="3"/>
      <c r="G19" s="3"/>
      <c r="H19" s="3"/>
    </row>
    <row r="20" spans="1:8" ht="24.75" customHeight="1">
      <c r="A20" s="2"/>
      <c r="B20" s="3" t="s">
        <v>5</v>
      </c>
      <c r="C20" s="26">
        <f>SUM(C21:D22)</f>
        <v>67</v>
      </c>
      <c r="D20" s="26"/>
      <c r="E20" s="4" t="s">
        <v>6</v>
      </c>
      <c r="F20" s="5" t="s">
        <v>7</v>
      </c>
      <c r="G20" s="7">
        <f>G21+G22</f>
        <v>0</v>
      </c>
      <c r="H20" s="3" t="s">
        <v>8</v>
      </c>
    </row>
    <row r="21" spans="1:8" ht="24.75" customHeight="1">
      <c r="A21" s="2"/>
      <c r="B21" s="3" t="s">
        <v>9</v>
      </c>
      <c r="C21" s="23">
        <v>22</v>
      </c>
      <c r="D21" s="23"/>
      <c r="E21" s="4" t="s">
        <v>6</v>
      </c>
      <c r="F21" s="5" t="s">
        <v>7</v>
      </c>
      <c r="G21" s="7">
        <f>C21-+'9月'!C21</f>
        <v>0</v>
      </c>
      <c r="H21" s="3" t="s">
        <v>8</v>
      </c>
    </row>
    <row r="22" spans="1:8" ht="24.75" customHeight="1">
      <c r="A22" s="2"/>
      <c r="B22" s="3" t="s">
        <v>13</v>
      </c>
      <c r="C22" s="23">
        <v>45</v>
      </c>
      <c r="D22" s="23"/>
      <c r="E22" s="4" t="s">
        <v>6</v>
      </c>
      <c r="F22" s="5" t="s">
        <v>7</v>
      </c>
      <c r="G22" s="7">
        <f>C22-+'9月'!C22</f>
        <v>0</v>
      </c>
      <c r="H22" s="3" t="s">
        <v>8</v>
      </c>
    </row>
    <row r="23" spans="1:8" ht="24.75" customHeight="1">
      <c r="A23" s="2"/>
      <c r="B23" s="29" t="s">
        <v>19</v>
      </c>
      <c r="C23" s="29"/>
      <c r="D23" s="8">
        <v>16</v>
      </c>
      <c r="E23" s="4" t="s">
        <v>14</v>
      </c>
      <c r="F23" s="5" t="s">
        <v>11</v>
      </c>
      <c r="G23" s="7">
        <f>C23-+'9月'!C23</f>
        <v>0</v>
      </c>
      <c r="H23" s="3" t="s">
        <v>12</v>
      </c>
    </row>
    <row r="24" spans="1:8" ht="24.75" customHeight="1">
      <c r="A24" s="2"/>
      <c r="B24" s="29" t="s">
        <v>20</v>
      </c>
      <c r="C24" s="29"/>
      <c r="D24" s="9">
        <v>37</v>
      </c>
      <c r="E24" s="4" t="s">
        <v>14</v>
      </c>
      <c r="F24" s="5" t="s">
        <v>11</v>
      </c>
      <c r="G24" s="7">
        <f>C24-+'9月'!C24</f>
        <v>0</v>
      </c>
      <c r="H24" s="3" t="s">
        <v>12</v>
      </c>
    </row>
    <row r="25" spans="1:8" ht="24.75" customHeight="1">
      <c r="A25" s="2"/>
      <c r="B25" s="11"/>
      <c r="C25" s="11"/>
      <c r="D25" s="9"/>
      <c r="E25" s="4"/>
      <c r="F25" s="5"/>
      <c r="G25" s="7"/>
      <c r="H25" s="3"/>
    </row>
    <row r="26" spans="1:8" ht="24.75" customHeight="1">
      <c r="A26" s="3" t="s">
        <v>25</v>
      </c>
      <c r="B26" s="25" t="s">
        <v>62</v>
      </c>
      <c r="C26" s="25"/>
      <c r="D26" s="25"/>
      <c r="E26" s="25"/>
      <c r="F26" s="25"/>
      <c r="G26" s="25"/>
      <c r="H26" s="10"/>
    </row>
    <row r="27" ht="24.75" customHeight="1"/>
    <row r="28" spans="2:8" ht="24.75" customHeight="1">
      <c r="B28" s="3"/>
      <c r="D28" s="9">
        <v>6</v>
      </c>
      <c r="E28" s="4" t="s">
        <v>6</v>
      </c>
      <c r="F28" s="5" t="s">
        <v>7</v>
      </c>
      <c r="G28" s="7">
        <f>D28-+'9月'!D28</f>
        <v>1</v>
      </c>
      <c r="H28" s="3" t="s">
        <v>8</v>
      </c>
    </row>
    <row r="29" spans="2:8" ht="24.75" customHeight="1">
      <c r="B29" s="3"/>
      <c r="D29" s="9"/>
      <c r="E29" s="4"/>
      <c r="F29" s="5"/>
      <c r="G29" s="7"/>
      <c r="H29" s="3"/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I6" sqref="I6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"/>
      <c r="B2" s="1"/>
      <c r="C2" s="1"/>
      <c r="D2" s="1"/>
      <c r="E2" s="27" t="s">
        <v>63</v>
      </c>
      <c r="F2" s="27"/>
      <c r="G2" s="27"/>
      <c r="H2" s="27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3" t="s">
        <v>1</v>
      </c>
      <c r="B4" s="25" t="s">
        <v>2</v>
      </c>
      <c r="C4" s="25"/>
      <c r="D4" s="25"/>
      <c r="E4" s="25"/>
      <c r="F4" s="5" t="s">
        <v>3</v>
      </c>
      <c r="G4" s="6" t="s">
        <v>4</v>
      </c>
      <c r="H4" s="3" t="s">
        <v>22</v>
      </c>
    </row>
    <row r="5" spans="1:8" ht="24.75" customHeight="1">
      <c r="A5" s="3"/>
      <c r="B5" s="4"/>
      <c r="C5" s="4"/>
      <c r="D5" s="4"/>
      <c r="E5" s="4"/>
      <c r="F5" s="5"/>
      <c r="G5" s="6"/>
      <c r="H5" s="3"/>
    </row>
    <row r="6" spans="1:8" ht="24.75" customHeight="1">
      <c r="A6" s="2"/>
      <c r="B6" s="3" t="s">
        <v>5</v>
      </c>
      <c r="C6" s="26">
        <f>SUM(C7:D8)</f>
        <v>16297</v>
      </c>
      <c r="D6" s="26"/>
      <c r="E6" s="4" t="s">
        <v>6</v>
      </c>
      <c r="F6" s="5" t="s">
        <v>7</v>
      </c>
      <c r="G6" s="7">
        <f>SUM(G7:G8)</f>
        <v>12</v>
      </c>
      <c r="H6" s="3" t="s">
        <v>8</v>
      </c>
    </row>
    <row r="7" spans="1:8" ht="24.75" customHeight="1">
      <c r="A7" s="2"/>
      <c r="B7" s="3" t="s">
        <v>9</v>
      </c>
      <c r="C7" s="26">
        <f>C14+C21</f>
        <v>8073</v>
      </c>
      <c r="D7" s="26"/>
      <c r="E7" s="4" t="s">
        <v>10</v>
      </c>
      <c r="F7" s="5" t="s">
        <v>11</v>
      </c>
      <c r="G7" s="7">
        <f>'11月'!C7-'10月'!C7</f>
        <v>10</v>
      </c>
      <c r="H7" s="3" t="s">
        <v>12</v>
      </c>
    </row>
    <row r="8" spans="1:8" ht="24.75" customHeight="1">
      <c r="A8" s="2"/>
      <c r="B8" s="3" t="s">
        <v>13</v>
      </c>
      <c r="C8" s="26">
        <f>C15+C22</f>
        <v>8224</v>
      </c>
      <c r="D8" s="26"/>
      <c r="E8" s="4" t="s">
        <v>10</v>
      </c>
      <c r="F8" s="5" t="s">
        <v>11</v>
      </c>
      <c r="G8" s="7">
        <f>'11月'!C8-'10月'!C8</f>
        <v>2</v>
      </c>
      <c r="H8" s="3" t="s">
        <v>12</v>
      </c>
    </row>
    <row r="9" spans="1:8" ht="24.75" customHeight="1">
      <c r="A9" s="2"/>
      <c r="B9" s="3" t="s">
        <v>14</v>
      </c>
      <c r="C9" s="26">
        <f>C16+D23</f>
        <v>5542</v>
      </c>
      <c r="D9" s="26"/>
      <c r="E9" s="4" t="s">
        <v>14</v>
      </c>
      <c r="F9" s="5" t="s">
        <v>11</v>
      </c>
      <c r="G9" s="7">
        <f>'11月'!C9-'10月'!C9</f>
        <v>10</v>
      </c>
      <c r="H9" s="3" t="s">
        <v>12</v>
      </c>
    </row>
    <row r="10" spans="1:8" ht="24.75" customHeight="1">
      <c r="A10" s="2"/>
      <c r="B10" s="2"/>
      <c r="C10" s="2"/>
      <c r="D10" s="2"/>
      <c r="E10" s="2"/>
      <c r="F10" s="2"/>
      <c r="G10" s="2"/>
      <c r="H10" s="2"/>
    </row>
    <row r="11" spans="1:8" ht="24.75" customHeight="1">
      <c r="A11" s="3" t="s">
        <v>15</v>
      </c>
      <c r="B11" s="25" t="s">
        <v>16</v>
      </c>
      <c r="C11" s="25"/>
      <c r="D11" s="25"/>
      <c r="E11" s="25"/>
      <c r="F11" s="25"/>
      <c r="G11" s="25"/>
      <c r="H11" s="3"/>
    </row>
    <row r="12" spans="1:8" ht="24.75" customHeight="1">
      <c r="A12" s="3"/>
      <c r="B12" s="4"/>
      <c r="C12" s="4"/>
      <c r="D12" s="4"/>
      <c r="E12" s="4"/>
      <c r="F12" s="3"/>
      <c r="G12" s="3"/>
      <c r="H12" s="3"/>
    </row>
    <row r="13" spans="1:8" ht="24.75" customHeight="1">
      <c r="A13" s="2"/>
      <c r="B13" s="3" t="s">
        <v>5</v>
      </c>
      <c r="C13" s="26">
        <f>SUM(C14:D15)</f>
        <v>16230</v>
      </c>
      <c r="D13" s="26"/>
      <c r="E13" s="4" t="s">
        <v>6</v>
      </c>
      <c r="F13" s="5" t="s">
        <v>7</v>
      </c>
      <c r="G13" s="7">
        <f>G14+G15</f>
        <v>12</v>
      </c>
      <c r="H13" s="3" t="s">
        <v>8</v>
      </c>
    </row>
    <row r="14" spans="1:8" ht="24.75" customHeight="1">
      <c r="A14" s="2"/>
      <c r="B14" s="3" t="s">
        <v>9</v>
      </c>
      <c r="C14" s="23">
        <v>8051</v>
      </c>
      <c r="D14" s="23"/>
      <c r="E14" s="4" t="s">
        <v>10</v>
      </c>
      <c r="F14" s="5" t="s">
        <v>11</v>
      </c>
      <c r="G14" s="7">
        <f>C14-'10月'!C14</f>
        <v>10</v>
      </c>
      <c r="H14" s="3" t="s">
        <v>12</v>
      </c>
    </row>
    <row r="15" spans="1:8" ht="24.75" customHeight="1">
      <c r="A15" s="2"/>
      <c r="B15" s="3" t="s">
        <v>13</v>
      </c>
      <c r="C15" s="23">
        <v>8179</v>
      </c>
      <c r="D15" s="23"/>
      <c r="E15" s="4" t="s">
        <v>10</v>
      </c>
      <c r="F15" s="5" t="s">
        <v>11</v>
      </c>
      <c r="G15" s="7">
        <f>C15-'10月'!C15</f>
        <v>2</v>
      </c>
      <c r="H15" s="3" t="s">
        <v>12</v>
      </c>
    </row>
    <row r="16" spans="1:8" ht="24.75" customHeight="1">
      <c r="A16" s="2"/>
      <c r="B16" s="3" t="s">
        <v>14</v>
      </c>
      <c r="C16" s="23">
        <v>5526</v>
      </c>
      <c r="D16" s="23"/>
      <c r="E16" s="4" t="s">
        <v>14</v>
      </c>
      <c r="F16" s="5" t="s">
        <v>11</v>
      </c>
      <c r="G16" s="7">
        <f>C16-'10月'!C16</f>
        <v>10</v>
      </c>
      <c r="H16" s="3" t="s">
        <v>12</v>
      </c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3" t="s">
        <v>17</v>
      </c>
      <c r="B18" s="25" t="s">
        <v>18</v>
      </c>
      <c r="C18" s="25"/>
      <c r="D18" s="25"/>
      <c r="E18" s="25"/>
      <c r="F18" s="25"/>
      <c r="G18" s="25"/>
      <c r="H18" s="3"/>
    </row>
    <row r="19" spans="1:8" ht="24.75" customHeight="1">
      <c r="A19" s="3"/>
      <c r="B19" s="4"/>
      <c r="C19" s="4"/>
      <c r="D19" s="4"/>
      <c r="E19" s="4"/>
      <c r="F19" s="3"/>
      <c r="G19" s="3"/>
      <c r="H19" s="3"/>
    </row>
    <row r="20" spans="1:8" ht="24.75" customHeight="1">
      <c r="A20" s="2"/>
      <c r="B20" s="3" t="s">
        <v>5</v>
      </c>
      <c r="C20" s="26">
        <f>SUM(C21:D22)</f>
        <v>67</v>
      </c>
      <c r="D20" s="26"/>
      <c r="E20" s="4" t="s">
        <v>6</v>
      </c>
      <c r="F20" s="5" t="s">
        <v>7</v>
      </c>
      <c r="G20" s="7">
        <f>G21+G22</f>
        <v>0</v>
      </c>
      <c r="H20" s="3" t="s">
        <v>8</v>
      </c>
    </row>
    <row r="21" spans="1:8" ht="24.75" customHeight="1">
      <c r="A21" s="2"/>
      <c r="B21" s="3" t="s">
        <v>9</v>
      </c>
      <c r="C21" s="23">
        <v>22</v>
      </c>
      <c r="D21" s="23"/>
      <c r="E21" s="4" t="s">
        <v>6</v>
      </c>
      <c r="F21" s="5" t="s">
        <v>7</v>
      </c>
      <c r="G21" s="7">
        <f>C21-+'10月'!C21</f>
        <v>0</v>
      </c>
      <c r="H21" s="3" t="s">
        <v>8</v>
      </c>
    </row>
    <row r="22" spans="1:8" ht="24.75" customHeight="1">
      <c r="A22" s="2"/>
      <c r="B22" s="3" t="s">
        <v>13</v>
      </c>
      <c r="C22" s="23">
        <v>45</v>
      </c>
      <c r="D22" s="23"/>
      <c r="E22" s="4" t="s">
        <v>6</v>
      </c>
      <c r="F22" s="5" t="s">
        <v>7</v>
      </c>
      <c r="G22" s="7">
        <f>C22-+'10月'!C22</f>
        <v>0</v>
      </c>
      <c r="H22" s="3" t="s">
        <v>8</v>
      </c>
    </row>
    <row r="23" spans="1:8" ht="24.75" customHeight="1">
      <c r="A23" s="2"/>
      <c r="B23" s="29" t="s">
        <v>19</v>
      </c>
      <c r="C23" s="29"/>
      <c r="D23" s="8">
        <v>16</v>
      </c>
      <c r="E23" s="4" t="s">
        <v>14</v>
      </c>
      <c r="F23" s="5" t="s">
        <v>11</v>
      </c>
      <c r="G23" s="7">
        <f>C23-+'10月'!C23</f>
        <v>0</v>
      </c>
      <c r="H23" s="3" t="s">
        <v>12</v>
      </c>
    </row>
    <row r="24" spans="1:8" ht="24.75" customHeight="1">
      <c r="A24" s="2"/>
      <c r="B24" s="29" t="s">
        <v>20</v>
      </c>
      <c r="C24" s="29"/>
      <c r="D24" s="9">
        <v>37</v>
      </c>
      <c r="E24" s="4" t="s">
        <v>14</v>
      </c>
      <c r="F24" s="5" t="s">
        <v>11</v>
      </c>
      <c r="G24" s="7">
        <f>C24-+'10月'!C24</f>
        <v>0</v>
      </c>
      <c r="H24" s="3" t="s">
        <v>12</v>
      </c>
    </row>
    <row r="25" spans="1:8" ht="24.75" customHeight="1">
      <c r="A25" s="2"/>
      <c r="B25" s="11"/>
      <c r="C25" s="11"/>
      <c r="D25" s="9"/>
      <c r="E25" s="4"/>
      <c r="F25" s="5"/>
      <c r="G25" s="7"/>
      <c r="H25" s="3"/>
    </row>
    <row r="26" spans="1:8" ht="24.75" customHeight="1">
      <c r="A26" s="3" t="s">
        <v>25</v>
      </c>
      <c r="B26" s="25" t="s">
        <v>64</v>
      </c>
      <c r="C26" s="25"/>
      <c r="D26" s="25"/>
      <c r="E26" s="25"/>
      <c r="F26" s="25"/>
      <c r="G26" s="25"/>
      <c r="H26" s="10"/>
    </row>
    <row r="27" ht="24.75" customHeight="1"/>
    <row r="28" spans="2:8" ht="24.75" customHeight="1">
      <c r="B28" s="3"/>
      <c r="D28" s="9">
        <v>5</v>
      </c>
      <c r="E28" s="4" t="s">
        <v>6</v>
      </c>
      <c r="F28" s="5" t="s">
        <v>7</v>
      </c>
      <c r="G28" s="7">
        <f>D28-+'10月'!D28</f>
        <v>-1</v>
      </c>
      <c r="H28" s="3" t="s">
        <v>8</v>
      </c>
    </row>
    <row r="29" spans="2:8" ht="24.75" customHeight="1">
      <c r="B29" s="3"/>
      <c r="D29" s="9"/>
      <c r="E29" s="4"/>
      <c r="F29" s="5"/>
      <c r="G29" s="7"/>
      <c r="H29" s="3"/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"/>
      <c r="B2" s="1"/>
      <c r="C2" s="1"/>
      <c r="D2" s="1"/>
      <c r="E2" s="27" t="s">
        <v>66</v>
      </c>
      <c r="F2" s="27"/>
      <c r="G2" s="27"/>
      <c r="H2" s="27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13" t="s">
        <v>75</v>
      </c>
      <c r="B4" s="30" t="s">
        <v>2</v>
      </c>
      <c r="C4" s="30"/>
      <c r="D4" s="30"/>
      <c r="E4" s="30"/>
      <c r="F4" s="14" t="s">
        <v>50</v>
      </c>
      <c r="G4" s="15" t="s">
        <v>4</v>
      </c>
      <c r="H4" s="13" t="s">
        <v>42</v>
      </c>
    </row>
    <row r="5" spans="1:8" ht="24.75" customHeight="1">
      <c r="A5" s="13"/>
      <c r="B5" s="12"/>
      <c r="C5" s="12"/>
      <c r="D5" s="12"/>
      <c r="E5" s="12"/>
      <c r="F5" s="14"/>
      <c r="G5" s="15"/>
      <c r="H5" s="13"/>
    </row>
    <row r="6" spans="1:8" ht="24.75" customHeight="1">
      <c r="A6" s="16"/>
      <c r="B6" s="13" t="s">
        <v>5</v>
      </c>
      <c r="C6" s="33">
        <f>SUM(C7:D8)</f>
        <v>16291</v>
      </c>
      <c r="D6" s="33"/>
      <c r="E6" s="12" t="s">
        <v>6</v>
      </c>
      <c r="F6" s="14" t="s">
        <v>67</v>
      </c>
      <c r="G6" s="17">
        <f>SUM(G7:G8)</f>
        <v>-6</v>
      </c>
      <c r="H6" s="13" t="s">
        <v>68</v>
      </c>
    </row>
    <row r="7" spans="1:8" ht="24.75" customHeight="1">
      <c r="A7" s="16"/>
      <c r="B7" s="13" t="s">
        <v>9</v>
      </c>
      <c r="C7" s="33">
        <f>C14+C21</f>
        <v>8076</v>
      </c>
      <c r="D7" s="33"/>
      <c r="E7" s="12" t="s">
        <v>10</v>
      </c>
      <c r="F7" s="14" t="s">
        <v>69</v>
      </c>
      <c r="G7" s="17">
        <f>'12月'!C7-'11月'!C7</f>
        <v>3</v>
      </c>
      <c r="H7" s="13" t="s">
        <v>70</v>
      </c>
    </row>
    <row r="8" spans="1:8" ht="24.75" customHeight="1">
      <c r="A8" s="16"/>
      <c r="B8" s="13" t="s">
        <v>13</v>
      </c>
      <c r="C8" s="33">
        <f>C15+C22</f>
        <v>8215</v>
      </c>
      <c r="D8" s="33"/>
      <c r="E8" s="12" t="s">
        <v>10</v>
      </c>
      <c r="F8" s="14" t="s">
        <v>69</v>
      </c>
      <c r="G8" s="17">
        <f>'12月'!C8-'11月'!C8</f>
        <v>-9</v>
      </c>
      <c r="H8" s="13" t="s">
        <v>70</v>
      </c>
    </row>
    <row r="9" spans="1:8" ht="24.75" customHeight="1">
      <c r="A9" s="16"/>
      <c r="B9" s="13" t="s">
        <v>14</v>
      </c>
      <c r="C9" s="33">
        <f>C16+D23</f>
        <v>5543</v>
      </c>
      <c r="D9" s="33"/>
      <c r="E9" s="12" t="s">
        <v>14</v>
      </c>
      <c r="F9" s="14" t="s">
        <v>3</v>
      </c>
      <c r="G9" s="17">
        <f>'12月'!C9-'11月'!C9</f>
        <v>1</v>
      </c>
      <c r="H9" s="13" t="s">
        <v>71</v>
      </c>
    </row>
    <row r="10" spans="1:8" ht="24.75" customHeight="1">
      <c r="A10" s="16"/>
      <c r="B10" s="16"/>
      <c r="C10" s="16"/>
      <c r="D10" s="16"/>
      <c r="E10" s="16"/>
      <c r="F10" s="16"/>
      <c r="G10" s="16"/>
      <c r="H10" s="16"/>
    </row>
    <row r="11" spans="1:8" ht="24.75" customHeight="1">
      <c r="A11" s="13" t="s">
        <v>72</v>
      </c>
      <c r="B11" s="30" t="s">
        <v>16</v>
      </c>
      <c r="C11" s="30"/>
      <c r="D11" s="30"/>
      <c r="E11" s="30"/>
      <c r="F11" s="30"/>
      <c r="G11" s="30"/>
      <c r="H11" s="13"/>
    </row>
    <row r="12" spans="1:8" ht="24.75" customHeight="1">
      <c r="A12" s="13"/>
      <c r="B12" s="12"/>
      <c r="C12" s="12"/>
      <c r="D12" s="12"/>
      <c r="E12" s="12"/>
      <c r="F12" s="13"/>
      <c r="G12" s="13"/>
      <c r="H12" s="13"/>
    </row>
    <row r="13" spans="1:8" ht="24.75" customHeight="1">
      <c r="A13" s="16"/>
      <c r="B13" s="13" t="s">
        <v>5</v>
      </c>
      <c r="C13" s="33">
        <f>SUM(C14:D15)</f>
        <v>16224</v>
      </c>
      <c r="D13" s="33"/>
      <c r="E13" s="12" t="s">
        <v>6</v>
      </c>
      <c r="F13" s="14" t="s">
        <v>67</v>
      </c>
      <c r="G13" s="17">
        <f>G14+G15</f>
        <v>-6</v>
      </c>
      <c r="H13" s="13" t="s">
        <v>68</v>
      </c>
    </row>
    <row r="14" spans="1:8" ht="24.75" customHeight="1">
      <c r="A14" s="16"/>
      <c r="B14" s="13" t="s">
        <v>9</v>
      </c>
      <c r="C14" s="32">
        <v>8054</v>
      </c>
      <c r="D14" s="32"/>
      <c r="E14" s="12" t="s">
        <v>10</v>
      </c>
      <c r="F14" s="14" t="s">
        <v>69</v>
      </c>
      <c r="G14" s="17">
        <f>C14-'11月'!C14</f>
        <v>3</v>
      </c>
      <c r="H14" s="13" t="s">
        <v>70</v>
      </c>
    </row>
    <row r="15" spans="1:8" ht="24.75" customHeight="1">
      <c r="A15" s="16"/>
      <c r="B15" s="13" t="s">
        <v>13</v>
      </c>
      <c r="C15" s="32">
        <v>8170</v>
      </c>
      <c r="D15" s="32"/>
      <c r="E15" s="12" t="s">
        <v>10</v>
      </c>
      <c r="F15" s="14" t="s">
        <v>69</v>
      </c>
      <c r="G15" s="17">
        <f>C15-'11月'!C15</f>
        <v>-9</v>
      </c>
      <c r="H15" s="13" t="s">
        <v>70</v>
      </c>
    </row>
    <row r="16" spans="1:8" ht="24.75" customHeight="1">
      <c r="A16" s="16"/>
      <c r="B16" s="13" t="s">
        <v>14</v>
      </c>
      <c r="C16" s="32">
        <v>5527</v>
      </c>
      <c r="D16" s="32"/>
      <c r="E16" s="12" t="s">
        <v>14</v>
      </c>
      <c r="F16" s="14" t="s">
        <v>3</v>
      </c>
      <c r="G16" s="17">
        <f>C16-'11月'!C16</f>
        <v>1</v>
      </c>
      <c r="H16" s="13" t="s">
        <v>71</v>
      </c>
    </row>
    <row r="17" spans="1:8" ht="24.75" customHeight="1">
      <c r="A17" s="16"/>
      <c r="B17" s="16"/>
      <c r="C17" s="16"/>
      <c r="D17" s="16"/>
      <c r="E17" s="16"/>
      <c r="F17" s="16"/>
      <c r="G17" s="16"/>
      <c r="H17" s="16"/>
    </row>
    <row r="18" spans="1:8" ht="24.75" customHeight="1">
      <c r="A18" s="13" t="s">
        <v>73</v>
      </c>
      <c r="B18" s="30" t="s">
        <v>18</v>
      </c>
      <c r="C18" s="30"/>
      <c r="D18" s="30"/>
      <c r="E18" s="30"/>
      <c r="F18" s="30"/>
      <c r="G18" s="30"/>
      <c r="H18" s="13"/>
    </row>
    <row r="19" spans="1:8" ht="24.75" customHeight="1">
      <c r="A19" s="13"/>
      <c r="B19" s="12"/>
      <c r="C19" s="12"/>
      <c r="D19" s="12"/>
      <c r="E19" s="12"/>
      <c r="F19" s="13"/>
      <c r="G19" s="13"/>
      <c r="H19" s="13"/>
    </row>
    <row r="20" spans="1:8" ht="24.75" customHeight="1">
      <c r="A20" s="16"/>
      <c r="B20" s="13" t="s">
        <v>5</v>
      </c>
      <c r="C20" s="33">
        <f>SUM(C21:D22)</f>
        <v>67</v>
      </c>
      <c r="D20" s="33"/>
      <c r="E20" s="12" t="s">
        <v>6</v>
      </c>
      <c r="F20" s="14" t="s">
        <v>67</v>
      </c>
      <c r="G20" s="17">
        <f>G21+G22</f>
        <v>0</v>
      </c>
      <c r="H20" s="13" t="s">
        <v>68</v>
      </c>
    </row>
    <row r="21" spans="1:8" ht="24.75" customHeight="1">
      <c r="A21" s="16"/>
      <c r="B21" s="13" t="s">
        <v>9</v>
      </c>
      <c r="C21" s="32">
        <v>22</v>
      </c>
      <c r="D21" s="32"/>
      <c r="E21" s="12" t="s">
        <v>6</v>
      </c>
      <c r="F21" s="14" t="s">
        <v>67</v>
      </c>
      <c r="G21" s="17">
        <f>C21-+'11月'!C21</f>
        <v>0</v>
      </c>
      <c r="H21" s="13" t="s">
        <v>68</v>
      </c>
    </row>
    <row r="22" spans="1:8" ht="24.75" customHeight="1">
      <c r="A22" s="16"/>
      <c r="B22" s="13" t="s">
        <v>13</v>
      </c>
      <c r="C22" s="32">
        <v>45</v>
      </c>
      <c r="D22" s="32"/>
      <c r="E22" s="12" t="s">
        <v>6</v>
      </c>
      <c r="F22" s="14" t="s">
        <v>67</v>
      </c>
      <c r="G22" s="17">
        <f>C22-+'11月'!C22</f>
        <v>0</v>
      </c>
      <c r="H22" s="13" t="s">
        <v>68</v>
      </c>
    </row>
    <row r="23" spans="1:8" ht="24.75" customHeight="1">
      <c r="A23" s="16"/>
      <c r="B23" s="31" t="s">
        <v>19</v>
      </c>
      <c r="C23" s="31"/>
      <c r="D23" s="19">
        <v>16</v>
      </c>
      <c r="E23" s="12" t="s">
        <v>14</v>
      </c>
      <c r="F23" s="14" t="s">
        <v>3</v>
      </c>
      <c r="G23" s="17">
        <f>C23-+'11月'!C23</f>
        <v>0</v>
      </c>
      <c r="H23" s="13" t="s">
        <v>71</v>
      </c>
    </row>
    <row r="24" spans="1:8" ht="24.75" customHeight="1">
      <c r="A24" s="16"/>
      <c r="B24" s="31" t="s">
        <v>20</v>
      </c>
      <c r="C24" s="31"/>
      <c r="D24" s="20">
        <v>37</v>
      </c>
      <c r="E24" s="12" t="s">
        <v>14</v>
      </c>
      <c r="F24" s="14" t="s">
        <v>3</v>
      </c>
      <c r="G24" s="17">
        <f>C24-+'11月'!C24</f>
        <v>0</v>
      </c>
      <c r="H24" s="13" t="s">
        <v>71</v>
      </c>
    </row>
    <row r="25" spans="1:8" ht="24.75" customHeight="1">
      <c r="A25" s="16"/>
      <c r="B25" s="18"/>
      <c r="C25" s="18"/>
      <c r="D25" s="20"/>
      <c r="E25" s="12"/>
      <c r="F25" s="14"/>
      <c r="G25" s="17"/>
      <c r="H25" s="13"/>
    </row>
    <row r="26" spans="1:8" ht="24.75" customHeight="1">
      <c r="A26" s="13" t="s">
        <v>74</v>
      </c>
      <c r="B26" s="30" t="s">
        <v>65</v>
      </c>
      <c r="C26" s="30"/>
      <c r="D26" s="30"/>
      <c r="E26" s="30"/>
      <c r="F26" s="30"/>
      <c r="G26" s="30"/>
      <c r="H26" s="21"/>
    </row>
    <row r="27" spans="1:8" ht="24.75" customHeight="1">
      <c r="A27" s="22"/>
      <c r="B27" s="22"/>
      <c r="C27" s="22"/>
      <c r="D27" s="22"/>
      <c r="E27" s="22"/>
      <c r="F27" s="22"/>
      <c r="G27" s="22"/>
      <c r="H27" s="22"/>
    </row>
    <row r="28" spans="1:8" ht="24.75" customHeight="1">
      <c r="A28" s="22"/>
      <c r="B28" s="13"/>
      <c r="C28" s="22"/>
      <c r="D28" s="20">
        <v>5</v>
      </c>
      <c r="E28" s="12" t="s">
        <v>6</v>
      </c>
      <c r="F28" s="14" t="s">
        <v>67</v>
      </c>
      <c r="G28" s="17">
        <f>D28-+'11月'!D28</f>
        <v>0</v>
      </c>
      <c r="H28" s="13" t="s">
        <v>68</v>
      </c>
    </row>
    <row r="29" spans="2:8" ht="24.75" customHeight="1">
      <c r="B29" s="3"/>
      <c r="D29" s="9"/>
      <c r="E29" s="4"/>
      <c r="F29" s="5"/>
      <c r="G29" s="7"/>
      <c r="H29" s="3"/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6">
      <selection activeCell="D29" sqref="D29:H29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"/>
      <c r="B2" s="1"/>
      <c r="C2" s="1"/>
      <c r="D2" s="1"/>
      <c r="E2" s="27" t="s">
        <v>40</v>
      </c>
      <c r="F2" s="27"/>
      <c r="G2" s="27"/>
      <c r="H2" s="27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3" t="s">
        <v>28</v>
      </c>
      <c r="B4" s="25" t="s">
        <v>2</v>
      </c>
      <c r="C4" s="25"/>
      <c r="D4" s="25"/>
      <c r="E4" s="25"/>
      <c r="F4" s="5" t="s">
        <v>29</v>
      </c>
      <c r="G4" s="6" t="s">
        <v>4</v>
      </c>
      <c r="H4" s="3" t="s">
        <v>30</v>
      </c>
    </row>
    <row r="5" spans="1:8" ht="24.75" customHeight="1">
      <c r="A5" s="3"/>
      <c r="B5" s="4"/>
      <c r="C5" s="4"/>
      <c r="D5" s="4"/>
      <c r="E5" s="4"/>
      <c r="F5" s="5"/>
      <c r="G5" s="6"/>
      <c r="H5" s="3"/>
    </row>
    <row r="6" spans="1:8" ht="24.75" customHeight="1">
      <c r="A6" s="2"/>
      <c r="B6" s="3" t="s">
        <v>5</v>
      </c>
      <c r="C6" s="26">
        <f>SUM(C7:D8)</f>
        <v>16402</v>
      </c>
      <c r="D6" s="26"/>
      <c r="E6" s="4" t="s">
        <v>6</v>
      </c>
      <c r="F6" s="5" t="s">
        <v>31</v>
      </c>
      <c r="G6" s="7">
        <f>'2月'!C6-'１月'!C6</f>
        <v>-49</v>
      </c>
      <c r="H6" s="3" t="s">
        <v>32</v>
      </c>
    </row>
    <row r="7" spans="1:8" ht="24.75" customHeight="1">
      <c r="A7" s="2"/>
      <c r="B7" s="3" t="s">
        <v>9</v>
      </c>
      <c r="C7" s="26">
        <f>C14+C21</f>
        <v>8126</v>
      </c>
      <c r="D7" s="26"/>
      <c r="E7" s="4" t="s">
        <v>10</v>
      </c>
      <c r="F7" s="5" t="s">
        <v>31</v>
      </c>
      <c r="G7" s="7">
        <f>'2月'!C7-'１月'!C7</f>
        <v>-33</v>
      </c>
      <c r="H7" s="3" t="s">
        <v>32</v>
      </c>
    </row>
    <row r="8" spans="1:8" ht="24.75" customHeight="1">
      <c r="A8" s="2"/>
      <c r="B8" s="3" t="s">
        <v>13</v>
      </c>
      <c r="C8" s="26">
        <f>C15+C22</f>
        <v>8276</v>
      </c>
      <c r="D8" s="26"/>
      <c r="E8" s="4" t="s">
        <v>10</v>
      </c>
      <c r="F8" s="5" t="s">
        <v>31</v>
      </c>
      <c r="G8" s="7">
        <f>'2月'!C8-'１月'!C8</f>
        <v>-16</v>
      </c>
      <c r="H8" s="3" t="s">
        <v>32</v>
      </c>
    </row>
    <row r="9" spans="1:8" ht="24.75" customHeight="1">
      <c r="A9" s="2"/>
      <c r="B9" s="3" t="s">
        <v>14</v>
      </c>
      <c r="C9" s="26">
        <f>C16+D23</f>
        <v>5513</v>
      </c>
      <c r="D9" s="26"/>
      <c r="E9" s="4" t="s">
        <v>14</v>
      </c>
      <c r="F9" s="5" t="s">
        <v>31</v>
      </c>
      <c r="G9" s="7">
        <f>'2月'!C9-'１月'!C9</f>
        <v>-5</v>
      </c>
      <c r="H9" s="3" t="s">
        <v>32</v>
      </c>
    </row>
    <row r="10" spans="1:8" ht="24.75" customHeight="1">
      <c r="A10" s="2"/>
      <c r="B10" s="2"/>
      <c r="C10" s="2"/>
      <c r="D10" s="2"/>
      <c r="E10" s="2"/>
      <c r="F10" s="2"/>
      <c r="G10" s="2"/>
      <c r="H10" s="2"/>
    </row>
    <row r="11" spans="1:8" ht="24.75" customHeight="1">
      <c r="A11" s="3" t="s">
        <v>33</v>
      </c>
      <c r="B11" s="25" t="s">
        <v>16</v>
      </c>
      <c r="C11" s="25"/>
      <c r="D11" s="25"/>
      <c r="E11" s="25"/>
      <c r="F11" s="25"/>
      <c r="G11" s="25"/>
      <c r="H11" s="3"/>
    </row>
    <row r="12" spans="1:8" ht="24.75" customHeight="1">
      <c r="A12" s="3"/>
      <c r="B12" s="4"/>
      <c r="C12" s="4"/>
      <c r="D12" s="4"/>
      <c r="E12" s="4"/>
      <c r="F12" s="3"/>
      <c r="G12" s="3"/>
      <c r="H12" s="3"/>
    </row>
    <row r="13" spans="1:8" ht="24.75" customHeight="1">
      <c r="A13" s="2"/>
      <c r="B13" s="3" t="s">
        <v>5</v>
      </c>
      <c r="C13" s="26">
        <f>SUM(C14:D15)</f>
        <v>16330</v>
      </c>
      <c r="D13" s="26"/>
      <c r="E13" s="4" t="s">
        <v>6</v>
      </c>
      <c r="F13" s="5" t="s">
        <v>31</v>
      </c>
      <c r="G13" s="7">
        <f>G14+G15</f>
        <v>-47</v>
      </c>
      <c r="H13" s="3" t="s">
        <v>32</v>
      </c>
    </row>
    <row r="14" spans="1:8" ht="24.75" customHeight="1">
      <c r="A14" s="2"/>
      <c r="B14" s="3" t="s">
        <v>9</v>
      </c>
      <c r="C14" s="23">
        <v>8097</v>
      </c>
      <c r="D14" s="23"/>
      <c r="E14" s="4" t="s">
        <v>10</v>
      </c>
      <c r="F14" s="5" t="s">
        <v>31</v>
      </c>
      <c r="G14" s="7">
        <f>C14-'１月'!C14</f>
        <v>-31</v>
      </c>
      <c r="H14" s="3" t="s">
        <v>32</v>
      </c>
    </row>
    <row r="15" spans="1:8" ht="24.75" customHeight="1">
      <c r="A15" s="2"/>
      <c r="B15" s="3" t="s">
        <v>13</v>
      </c>
      <c r="C15" s="23">
        <v>8233</v>
      </c>
      <c r="D15" s="23"/>
      <c r="E15" s="4" t="s">
        <v>10</v>
      </c>
      <c r="F15" s="5" t="s">
        <v>31</v>
      </c>
      <c r="G15" s="7">
        <f>C15-'１月'!C15</f>
        <v>-16</v>
      </c>
      <c r="H15" s="3" t="s">
        <v>32</v>
      </c>
    </row>
    <row r="16" spans="1:8" ht="24.75" customHeight="1">
      <c r="A16" s="2"/>
      <c r="B16" s="3" t="s">
        <v>14</v>
      </c>
      <c r="C16" s="23">
        <v>5489</v>
      </c>
      <c r="D16" s="23"/>
      <c r="E16" s="4" t="s">
        <v>14</v>
      </c>
      <c r="F16" s="5" t="s">
        <v>31</v>
      </c>
      <c r="G16" s="7">
        <f>C16-'１月'!C16</f>
        <v>-5</v>
      </c>
      <c r="H16" s="3" t="s">
        <v>32</v>
      </c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3" t="s">
        <v>34</v>
      </c>
      <c r="B18" s="25" t="s">
        <v>18</v>
      </c>
      <c r="C18" s="25"/>
      <c r="D18" s="25"/>
      <c r="E18" s="25"/>
      <c r="F18" s="25"/>
      <c r="G18" s="25"/>
      <c r="H18" s="3"/>
    </row>
    <row r="19" spans="1:8" ht="24.75" customHeight="1">
      <c r="A19" s="3"/>
      <c r="B19" s="4"/>
      <c r="C19" s="4"/>
      <c r="D19" s="4"/>
      <c r="E19" s="4"/>
      <c r="F19" s="3"/>
      <c r="G19" s="3"/>
      <c r="H19" s="3"/>
    </row>
    <row r="20" spans="1:8" ht="24.75" customHeight="1">
      <c r="A20" s="2"/>
      <c r="B20" s="3" t="s">
        <v>5</v>
      </c>
      <c r="C20" s="26">
        <f>SUM(C21:D22)</f>
        <v>72</v>
      </c>
      <c r="D20" s="26"/>
      <c r="E20" s="4" t="s">
        <v>6</v>
      </c>
      <c r="F20" s="5" t="s">
        <v>31</v>
      </c>
      <c r="G20" s="7">
        <f>G21+G22</f>
        <v>-2</v>
      </c>
      <c r="H20" s="3" t="s">
        <v>32</v>
      </c>
    </row>
    <row r="21" spans="1:8" ht="24.75" customHeight="1">
      <c r="A21" s="2"/>
      <c r="B21" s="3" t="s">
        <v>9</v>
      </c>
      <c r="C21" s="23">
        <v>29</v>
      </c>
      <c r="D21" s="23"/>
      <c r="E21" s="4" t="s">
        <v>6</v>
      </c>
      <c r="F21" s="5" t="s">
        <v>31</v>
      </c>
      <c r="G21" s="7">
        <f>C21-+'１月'!C21</f>
        <v>-2</v>
      </c>
      <c r="H21" s="3" t="s">
        <v>32</v>
      </c>
    </row>
    <row r="22" spans="1:8" ht="24.75" customHeight="1">
      <c r="A22" s="2"/>
      <c r="B22" s="3" t="s">
        <v>13</v>
      </c>
      <c r="C22" s="23">
        <v>43</v>
      </c>
      <c r="D22" s="23"/>
      <c r="E22" s="4" t="s">
        <v>6</v>
      </c>
      <c r="F22" s="5" t="s">
        <v>31</v>
      </c>
      <c r="G22" s="7">
        <f>C22-+'１月'!C22</f>
        <v>0</v>
      </c>
      <c r="H22" s="3" t="s">
        <v>32</v>
      </c>
    </row>
    <row r="23" spans="1:8" ht="24.75" customHeight="1">
      <c r="A23" s="2"/>
      <c r="B23" s="29" t="s">
        <v>19</v>
      </c>
      <c r="C23" s="29"/>
      <c r="D23" s="8">
        <v>24</v>
      </c>
      <c r="E23" s="4" t="s">
        <v>14</v>
      </c>
      <c r="F23" s="5" t="s">
        <v>35</v>
      </c>
      <c r="G23" s="7">
        <f>D23-+'１月'!D23</f>
        <v>0</v>
      </c>
      <c r="H23" s="3" t="s">
        <v>36</v>
      </c>
    </row>
    <row r="24" spans="1:8" ht="24.75" customHeight="1">
      <c r="A24" s="2"/>
      <c r="B24" s="29" t="s">
        <v>20</v>
      </c>
      <c r="C24" s="29"/>
      <c r="D24" s="9">
        <v>35</v>
      </c>
      <c r="E24" s="4" t="s">
        <v>14</v>
      </c>
      <c r="F24" s="5" t="s">
        <v>37</v>
      </c>
      <c r="G24" s="7">
        <f>D24-+'１月'!D24</f>
        <v>-1</v>
      </c>
      <c r="H24" s="3" t="s">
        <v>38</v>
      </c>
    </row>
    <row r="25" spans="1:8" ht="24.75" customHeight="1">
      <c r="A25" s="2"/>
      <c r="B25" s="11"/>
      <c r="C25" s="11"/>
      <c r="D25" s="9"/>
      <c r="E25" s="4"/>
      <c r="F25" s="5"/>
      <c r="G25" s="7"/>
      <c r="H25" s="3"/>
    </row>
    <row r="26" spans="1:8" ht="24.75" customHeight="1">
      <c r="A26" s="3" t="s">
        <v>39</v>
      </c>
      <c r="B26" s="25" t="s">
        <v>41</v>
      </c>
      <c r="C26" s="25"/>
      <c r="D26" s="25"/>
      <c r="E26" s="25"/>
      <c r="F26" s="25"/>
      <c r="G26" s="25"/>
      <c r="H26" s="10"/>
    </row>
    <row r="27" ht="24.75" customHeight="1"/>
    <row r="28" spans="2:8" ht="24.75" customHeight="1">
      <c r="B28" s="3"/>
      <c r="D28" s="9">
        <v>5</v>
      </c>
      <c r="E28" s="4" t="s">
        <v>6</v>
      </c>
      <c r="F28" s="5" t="s">
        <v>31</v>
      </c>
      <c r="G28" s="7">
        <f>D28-'１月'!D28</f>
        <v>2</v>
      </c>
      <c r="H28" s="3" t="s">
        <v>32</v>
      </c>
    </row>
    <row r="29" spans="2:8" ht="24.75" customHeight="1">
      <c r="B29" s="3"/>
      <c r="D29" s="9"/>
      <c r="E29" s="4"/>
      <c r="F29" s="5"/>
      <c r="G29" s="7"/>
      <c r="H29" s="3"/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D23" sqref="D23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"/>
      <c r="B2" s="1"/>
      <c r="C2" s="1"/>
      <c r="D2" s="1"/>
      <c r="E2" s="27" t="s">
        <v>43</v>
      </c>
      <c r="F2" s="27"/>
      <c r="G2" s="27"/>
      <c r="H2" s="27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3" t="s">
        <v>28</v>
      </c>
      <c r="B4" s="25" t="s">
        <v>2</v>
      </c>
      <c r="C4" s="25"/>
      <c r="D4" s="25"/>
      <c r="E4" s="25"/>
      <c r="F4" s="5" t="s">
        <v>29</v>
      </c>
      <c r="G4" s="6" t="s">
        <v>4</v>
      </c>
      <c r="H4" s="3" t="s">
        <v>42</v>
      </c>
    </row>
    <row r="5" spans="1:8" ht="24.75" customHeight="1">
      <c r="A5" s="3"/>
      <c r="B5" s="4"/>
      <c r="C5" s="4"/>
      <c r="D5" s="4"/>
      <c r="E5" s="4"/>
      <c r="F5" s="5"/>
      <c r="G5" s="6"/>
      <c r="H5" s="3"/>
    </row>
    <row r="6" spans="1:8" ht="24.75" customHeight="1">
      <c r="A6" s="2"/>
      <c r="B6" s="3" t="s">
        <v>5</v>
      </c>
      <c r="C6" s="26">
        <f>SUM(C7:D8)</f>
        <v>16397</v>
      </c>
      <c r="D6" s="26"/>
      <c r="E6" s="4" t="s">
        <v>6</v>
      </c>
      <c r="F6" s="5" t="s">
        <v>31</v>
      </c>
      <c r="G6" s="7">
        <f>'3月'!C6-'2月'!C6</f>
        <v>-5</v>
      </c>
      <c r="H6" s="3" t="s">
        <v>32</v>
      </c>
    </row>
    <row r="7" spans="1:8" ht="24.75" customHeight="1">
      <c r="A7" s="2"/>
      <c r="B7" s="3" t="s">
        <v>9</v>
      </c>
      <c r="C7" s="26">
        <f>C14+C21</f>
        <v>8123</v>
      </c>
      <c r="D7" s="26"/>
      <c r="E7" s="4" t="s">
        <v>10</v>
      </c>
      <c r="F7" s="5" t="s">
        <v>31</v>
      </c>
      <c r="G7" s="7">
        <f>'3月'!C7-'2月'!C7</f>
        <v>-3</v>
      </c>
      <c r="H7" s="3" t="s">
        <v>32</v>
      </c>
    </row>
    <row r="8" spans="1:8" ht="24.75" customHeight="1">
      <c r="A8" s="2"/>
      <c r="B8" s="3" t="s">
        <v>13</v>
      </c>
      <c r="C8" s="26">
        <f>C15+C22</f>
        <v>8274</v>
      </c>
      <c r="D8" s="26"/>
      <c r="E8" s="4" t="s">
        <v>10</v>
      </c>
      <c r="F8" s="5" t="s">
        <v>31</v>
      </c>
      <c r="G8" s="7">
        <f>'3月'!C8-'2月'!C8</f>
        <v>-2</v>
      </c>
      <c r="H8" s="3" t="s">
        <v>32</v>
      </c>
    </row>
    <row r="9" spans="1:8" ht="24.75" customHeight="1">
      <c r="A9" s="2"/>
      <c r="B9" s="3" t="s">
        <v>14</v>
      </c>
      <c r="C9" s="26">
        <f>C16+D23</f>
        <v>5518</v>
      </c>
      <c r="D9" s="26"/>
      <c r="E9" s="4" t="s">
        <v>14</v>
      </c>
      <c r="F9" s="5" t="s">
        <v>31</v>
      </c>
      <c r="G9" s="7">
        <f>'3月'!C9-'2月'!C9</f>
        <v>5</v>
      </c>
      <c r="H9" s="3" t="s">
        <v>32</v>
      </c>
    </row>
    <row r="10" spans="1:8" ht="24.75" customHeight="1">
      <c r="A10" s="2"/>
      <c r="B10" s="2"/>
      <c r="C10" s="2"/>
      <c r="D10" s="2"/>
      <c r="E10" s="2"/>
      <c r="F10" s="2"/>
      <c r="G10" s="2"/>
      <c r="H10" s="2"/>
    </row>
    <row r="11" spans="1:8" ht="24.75" customHeight="1">
      <c r="A11" s="3" t="s">
        <v>33</v>
      </c>
      <c r="B11" s="25" t="s">
        <v>16</v>
      </c>
      <c r="C11" s="25"/>
      <c r="D11" s="25"/>
      <c r="E11" s="25"/>
      <c r="F11" s="25"/>
      <c r="G11" s="25"/>
      <c r="H11" s="3"/>
    </row>
    <row r="12" spans="1:8" ht="24.75" customHeight="1">
      <c r="A12" s="3"/>
      <c r="B12" s="4"/>
      <c r="C12" s="4"/>
      <c r="D12" s="4"/>
      <c r="E12" s="4"/>
      <c r="F12" s="3"/>
      <c r="G12" s="3"/>
      <c r="H12" s="3"/>
    </row>
    <row r="13" spans="1:8" ht="24.75" customHeight="1">
      <c r="A13" s="2"/>
      <c r="B13" s="3" t="s">
        <v>5</v>
      </c>
      <c r="C13" s="26">
        <f>SUM(C14:D15)</f>
        <v>16330</v>
      </c>
      <c r="D13" s="26"/>
      <c r="E13" s="4" t="s">
        <v>6</v>
      </c>
      <c r="F13" s="5" t="s">
        <v>31</v>
      </c>
      <c r="G13" s="7">
        <f>G14+G15</f>
        <v>0</v>
      </c>
      <c r="H13" s="3" t="s">
        <v>32</v>
      </c>
    </row>
    <row r="14" spans="1:8" ht="24.75" customHeight="1">
      <c r="A14" s="2"/>
      <c r="B14" s="3" t="s">
        <v>9</v>
      </c>
      <c r="C14" s="23">
        <v>8098</v>
      </c>
      <c r="D14" s="23"/>
      <c r="E14" s="4" t="s">
        <v>10</v>
      </c>
      <c r="F14" s="5" t="s">
        <v>31</v>
      </c>
      <c r="G14" s="7">
        <f>C14-'2月'!C14</f>
        <v>1</v>
      </c>
      <c r="H14" s="3" t="s">
        <v>32</v>
      </c>
    </row>
    <row r="15" spans="1:8" ht="24.75" customHeight="1">
      <c r="A15" s="2"/>
      <c r="B15" s="3" t="s">
        <v>13</v>
      </c>
      <c r="C15" s="23">
        <v>8232</v>
      </c>
      <c r="D15" s="23"/>
      <c r="E15" s="4" t="s">
        <v>10</v>
      </c>
      <c r="F15" s="5" t="s">
        <v>31</v>
      </c>
      <c r="G15" s="7">
        <f>C15-'2月'!C15</f>
        <v>-1</v>
      </c>
      <c r="H15" s="3" t="s">
        <v>32</v>
      </c>
    </row>
    <row r="16" spans="1:8" ht="24.75" customHeight="1">
      <c r="A16" s="2"/>
      <c r="B16" s="3" t="s">
        <v>14</v>
      </c>
      <c r="C16" s="23">
        <v>5499</v>
      </c>
      <c r="D16" s="23"/>
      <c r="E16" s="4" t="s">
        <v>14</v>
      </c>
      <c r="F16" s="5" t="s">
        <v>31</v>
      </c>
      <c r="G16" s="7">
        <f>C16-'2月'!C16</f>
        <v>10</v>
      </c>
      <c r="H16" s="3" t="s">
        <v>32</v>
      </c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3" t="s">
        <v>34</v>
      </c>
      <c r="B18" s="25" t="s">
        <v>18</v>
      </c>
      <c r="C18" s="25"/>
      <c r="D18" s="25"/>
      <c r="E18" s="25"/>
      <c r="F18" s="25"/>
      <c r="G18" s="25"/>
      <c r="H18" s="3"/>
    </row>
    <row r="19" spans="1:8" ht="24.75" customHeight="1">
      <c r="A19" s="3"/>
      <c r="B19" s="4"/>
      <c r="C19" s="4"/>
      <c r="D19" s="4"/>
      <c r="E19" s="4"/>
      <c r="F19" s="3"/>
      <c r="G19" s="3"/>
      <c r="H19" s="3"/>
    </row>
    <row r="20" spans="1:8" ht="24.75" customHeight="1">
      <c r="A20" s="2"/>
      <c r="B20" s="3" t="s">
        <v>5</v>
      </c>
      <c r="C20" s="26">
        <f>SUM(C21:D22)</f>
        <v>67</v>
      </c>
      <c r="D20" s="26"/>
      <c r="E20" s="4" t="s">
        <v>6</v>
      </c>
      <c r="F20" s="5" t="s">
        <v>31</v>
      </c>
      <c r="G20" s="7">
        <f>G21+G22</f>
        <v>-5</v>
      </c>
      <c r="H20" s="3" t="s">
        <v>32</v>
      </c>
    </row>
    <row r="21" spans="1:8" ht="24.75" customHeight="1">
      <c r="A21" s="2"/>
      <c r="B21" s="3" t="s">
        <v>9</v>
      </c>
      <c r="C21" s="23">
        <v>25</v>
      </c>
      <c r="D21" s="23"/>
      <c r="E21" s="4" t="s">
        <v>6</v>
      </c>
      <c r="F21" s="5" t="s">
        <v>31</v>
      </c>
      <c r="G21" s="7">
        <f>C21-+'2月'!C21</f>
        <v>-4</v>
      </c>
      <c r="H21" s="3" t="s">
        <v>32</v>
      </c>
    </row>
    <row r="22" spans="1:8" ht="24.75" customHeight="1">
      <c r="A22" s="2"/>
      <c r="B22" s="3" t="s">
        <v>13</v>
      </c>
      <c r="C22" s="23">
        <v>42</v>
      </c>
      <c r="D22" s="23"/>
      <c r="E22" s="4" t="s">
        <v>6</v>
      </c>
      <c r="F22" s="5" t="s">
        <v>31</v>
      </c>
      <c r="G22" s="7">
        <f>C22-+'2月'!C22</f>
        <v>-1</v>
      </c>
      <c r="H22" s="3" t="s">
        <v>32</v>
      </c>
    </row>
    <row r="23" spans="1:8" ht="24.75" customHeight="1">
      <c r="A23" s="2"/>
      <c r="B23" s="29" t="s">
        <v>19</v>
      </c>
      <c r="C23" s="29"/>
      <c r="D23" s="8">
        <v>19</v>
      </c>
      <c r="E23" s="4" t="s">
        <v>14</v>
      </c>
      <c r="F23" s="5" t="s">
        <v>35</v>
      </c>
      <c r="G23" s="7">
        <f>C23-+'2月'!C23</f>
        <v>0</v>
      </c>
      <c r="H23" s="3" t="s">
        <v>36</v>
      </c>
    </row>
    <row r="24" spans="1:8" ht="24.75" customHeight="1">
      <c r="A24" s="2"/>
      <c r="B24" s="29" t="s">
        <v>20</v>
      </c>
      <c r="C24" s="29"/>
      <c r="D24" s="9">
        <v>34</v>
      </c>
      <c r="E24" s="4" t="s">
        <v>14</v>
      </c>
      <c r="F24" s="5" t="s">
        <v>37</v>
      </c>
      <c r="G24" s="7">
        <f>C24-+'2月'!C24</f>
        <v>0</v>
      </c>
      <c r="H24" s="3" t="s">
        <v>38</v>
      </c>
    </row>
    <row r="25" spans="1:8" ht="24.75" customHeight="1">
      <c r="A25" s="2"/>
      <c r="B25" s="11"/>
      <c r="C25" s="11"/>
      <c r="D25" s="9"/>
      <c r="E25" s="4"/>
      <c r="F25" s="5"/>
      <c r="G25" s="7"/>
      <c r="H25" s="3"/>
    </row>
    <row r="26" spans="1:8" ht="24.75" customHeight="1">
      <c r="A26" s="3" t="s">
        <v>39</v>
      </c>
      <c r="B26" s="25" t="s">
        <v>44</v>
      </c>
      <c r="C26" s="25"/>
      <c r="D26" s="25"/>
      <c r="E26" s="25"/>
      <c r="F26" s="25"/>
      <c r="G26" s="25"/>
      <c r="H26" s="10"/>
    </row>
    <row r="27" ht="24.75" customHeight="1"/>
    <row r="28" spans="2:8" ht="24.75" customHeight="1">
      <c r="B28" s="3"/>
      <c r="D28" s="9">
        <v>3</v>
      </c>
      <c r="E28" s="4" t="s">
        <v>6</v>
      </c>
      <c r="F28" s="5" t="s">
        <v>31</v>
      </c>
      <c r="G28" s="7">
        <f>D28-'2月'!D28</f>
        <v>-2</v>
      </c>
      <c r="H28" s="3" t="s">
        <v>32</v>
      </c>
    </row>
    <row r="29" spans="2:8" ht="24.75" customHeight="1">
      <c r="B29" s="3"/>
      <c r="D29" s="9"/>
      <c r="E29" s="4"/>
      <c r="F29" s="5"/>
      <c r="G29" s="7"/>
      <c r="H29" s="3"/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3">
      <selection activeCell="G23" sqref="G23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"/>
      <c r="B2" s="1"/>
      <c r="C2" s="1"/>
      <c r="D2" s="1"/>
      <c r="E2" s="27" t="s">
        <v>45</v>
      </c>
      <c r="F2" s="27"/>
      <c r="G2" s="27"/>
      <c r="H2" s="27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3" t="s">
        <v>28</v>
      </c>
      <c r="B4" s="25" t="s">
        <v>2</v>
      </c>
      <c r="C4" s="25"/>
      <c r="D4" s="25"/>
      <c r="E4" s="25"/>
      <c r="F4" s="5" t="s">
        <v>29</v>
      </c>
      <c r="G4" s="6" t="s">
        <v>4</v>
      </c>
      <c r="H4" s="3" t="s">
        <v>42</v>
      </c>
    </row>
    <row r="5" spans="1:8" ht="24.75" customHeight="1">
      <c r="A5" s="3"/>
      <c r="B5" s="4"/>
      <c r="C5" s="4"/>
      <c r="D5" s="4"/>
      <c r="E5" s="4"/>
      <c r="F5" s="5"/>
      <c r="G5" s="6"/>
      <c r="H5" s="3"/>
    </row>
    <row r="6" spans="1:8" ht="24.75" customHeight="1">
      <c r="A6" s="2"/>
      <c r="B6" s="3" t="s">
        <v>5</v>
      </c>
      <c r="C6" s="26">
        <f>SUM(C7:D8)</f>
        <v>16348</v>
      </c>
      <c r="D6" s="26"/>
      <c r="E6" s="4" t="s">
        <v>6</v>
      </c>
      <c r="F6" s="5" t="s">
        <v>31</v>
      </c>
      <c r="G6" s="7">
        <f>'4月'!C6-'3月'!C6</f>
        <v>-49</v>
      </c>
      <c r="H6" s="3" t="s">
        <v>32</v>
      </c>
    </row>
    <row r="7" spans="1:8" ht="24.75" customHeight="1">
      <c r="A7" s="2"/>
      <c r="B7" s="3" t="s">
        <v>9</v>
      </c>
      <c r="C7" s="26">
        <f>C14+C21</f>
        <v>8100</v>
      </c>
      <c r="D7" s="26"/>
      <c r="E7" s="4" t="s">
        <v>10</v>
      </c>
      <c r="F7" s="5" t="s">
        <v>31</v>
      </c>
      <c r="G7" s="7">
        <f>'4月'!C7-'3月'!C7</f>
        <v>-23</v>
      </c>
      <c r="H7" s="3" t="s">
        <v>32</v>
      </c>
    </row>
    <row r="8" spans="1:8" ht="24.75" customHeight="1">
      <c r="A8" s="2"/>
      <c r="B8" s="3" t="s">
        <v>13</v>
      </c>
      <c r="C8" s="26">
        <f>C15+C22</f>
        <v>8248</v>
      </c>
      <c r="D8" s="26"/>
      <c r="E8" s="4" t="s">
        <v>10</v>
      </c>
      <c r="F8" s="5" t="s">
        <v>31</v>
      </c>
      <c r="G8" s="7">
        <f>'4月'!C8-'3月'!C8</f>
        <v>-26</v>
      </c>
      <c r="H8" s="3" t="s">
        <v>32</v>
      </c>
    </row>
    <row r="9" spans="1:8" ht="24.75" customHeight="1">
      <c r="A9" s="2"/>
      <c r="B9" s="3" t="s">
        <v>14</v>
      </c>
      <c r="C9" s="26">
        <f>C16+D23</f>
        <v>5517</v>
      </c>
      <c r="D9" s="26"/>
      <c r="E9" s="4" t="s">
        <v>14</v>
      </c>
      <c r="F9" s="5" t="s">
        <v>31</v>
      </c>
      <c r="G9" s="7">
        <f>'4月'!C9-'3月'!C9</f>
        <v>-1</v>
      </c>
      <c r="H9" s="3" t="s">
        <v>32</v>
      </c>
    </row>
    <row r="10" spans="1:8" ht="24.75" customHeight="1">
      <c r="A10" s="2"/>
      <c r="B10" s="2"/>
      <c r="C10" s="2"/>
      <c r="D10" s="2"/>
      <c r="E10" s="2"/>
      <c r="F10" s="2"/>
      <c r="G10" s="2"/>
      <c r="H10" s="2"/>
    </row>
    <row r="11" spans="1:8" ht="24.75" customHeight="1">
      <c r="A11" s="3" t="s">
        <v>33</v>
      </c>
      <c r="B11" s="25" t="s">
        <v>16</v>
      </c>
      <c r="C11" s="25"/>
      <c r="D11" s="25"/>
      <c r="E11" s="25"/>
      <c r="F11" s="25"/>
      <c r="G11" s="25"/>
      <c r="H11" s="3"/>
    </row>
    <row r="12" spans="1:8" ht="24.75" customHeight="1">
      <c r="A12" s="3"/>
      <c r="B12" s="4"/>
      <c r="C12" s="4"/>
      <c r="D12" s="4"/>
      <c r="E12" s="4"/>
      <c r="F12" s="3"/>
      <c r="G12" s="3"/>
      <c r="H12" s="3"/>
    </row>
    <row r="13" spans="1:8" ht="24.75" customHeight="1">
      <c r="A13" s="2"/>
      <c r="B13" s="3" t="s">
        <v>5</v>
      </c>
      <c r="C13" s="26">
        <f>SUM(C14:D15)</f>
        <v>16278</v>
      </c>
      <c r="D13" s="26"/>
      <c r="E13" s="4" t="s">
        <v>6</v>
      </c>
      <c r="F13" s="5" t="s">
        <v>31</v>
      </c>
      <c r="G13" s="7">
        <f>G14+G15</f>
        <v>-52</v>
      </c>
      <c r="H13" s="3" t="s">
        <v>32</v>
      </c>
    </row>
    <row r="14" spans="1:8" ht="24.75" customHeight="1">
      <c r="A14" s="2"/>
      <c r="B14" s="3" t="s">
        <v>9</v>
      </c>
      <c r="C14" s="23">
        <v>8075</v>
      </c>
      <c r="D14" s="23"/>
      <c r="E14" s="4" t="s">
        <v>10</v>
      </c>
      <c r="F14" s="5" t="s">
        <v>31</v>
      </c>
      <c r="G14" s="7">
        <f>C14-'3月'!C14</f>
        <v>-23</v>
      </c>
      <c r="H14" s="3" t="s">
        <v>32</v>
      </c>
    </row>
    <row r="15" spans="1:8" ht="24.75" customHeight="1">
      <c r="A15" s="2"/>
      <c r="B15" s="3" t="s">
        <v>13</v>
      </c>
      <c r="C15" s="23">
        <v>8203</v>
      </c>
      <c r="D15" s="23"/>
      <c r="E15" s="4" t="s">
        <v>10</v>
      </c>
      <c r="F15" s="5" t="s">
        <v>31</v>
      </c>
      <c r="G15" s="7">
        <f>C15-'3月'!C15</f>
        <v>-29</v>
      </c>
      <c r="H15" s="3" t="s">
        <v>32</v>
      </c>
    </row>
    <row r="16" spans="1:8" ht="24.75" customHeight="1">
      <c r="A16" s="2"/>
      <c r="B16" s="3" t="s">
        <v>14</v>
      </c>
      <c r="C16" s="23">
        <v>5495</v>
      </c>
      <c r="D16" s="23"/>
      <c r="E16" s="4" t="s">
        <v>14</v>
      </c>
      <c r="F16" s="5" t="s">
        <v>31</v>
      </c>
      <c r="G16" s="7">
        <f>C16-'3月'!C16</f>
        <v>-4</v>
      </c>
      <c r="H16" s="3" t="s">
        <v>32</v>
      </c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3" t="s">
        <v>34</v>
      </c>
      <c r="B18" s="25" t="s">
        <v>18</v>
      </c>
      <c r="C18" s="25"/>
      <c r="D18" s="25"/>
      <c r="E18" s="25"/>
      <c r="F18" s="25"/>
      <c r="G18" s="25"/>
      <c r="H18" s="3"/>
    </row>
    <row r="19" spans="1:8" ht="24.75" customHeight="1">
      <c r="A19" s="3"/>
      <c r="B19" s="4"/>
      <c r="C19" s="4"/>
      <c r="D19" s="4"/>
      <c r="E19" s="4"/>
      <c r="F19" s="3"/>
      <c r="G19" s="3"/>
      <c r="H19" s="3"/>
    </row>
    <row r="20" spans="1:8" ht="24.75" customHeight="1">
      <c r="A20" s="2"/>
      <c r="B20" s="3" t="s">
        <v>5</v>
      </c>
      <c r="C20" s="26">
        <f>SUM(C21:D22)</f>
        <v>70</v>
      </c>
      <c r="D20" s="26"/>
      <c r="E20" s="4" t="s">
        <v>6</v>
      </c>
      <c r="F20" s="5" t="s">
        <v>31</v>
      </c>
      <c r="G20" s="7">
        <f>G21+G22</f>
        <v>3</v>
      </c>
      <c r="H20" s="3" t="s">
        <v>32</v>
      </c>
    </row>
    <row r="21" spans="1:8" ht="24.75" customHeight="1">
      <c r="A21" s="2"/>
      <c r="B21" s="3" t="s">
        <v>9</v>
      </c>
      <c r="C21" s="23">
        <v>25</v>
      </c>
      <c r="D21" s="23"/>
      <c r="E21" s="4" t="s">
        <v>6</v>
      </c>
      <c r="F21" s="5" t="s">
        <v>31</v>
      </c>
      <c r="G21" s="7">
        <f>C21-+'3月'!C21</f>
        <v>0</v>
      </c>
      <c r="H21" s="3" t="s">
        <v>32</v>
      </c>
    </row>
    <row r="22" spans="1:8" ht="24.75" customHeight="1">
      <c r="A22" s="2"/>
      <c r="B22" s="3" t="s">
        <v>13</v>
      </c>
      <c r="C22" s="23">
        <v>45</v>
      </c>
      <c r="D22" s="23"/>
      <c r="E22" s="4" t="s">
        <v>6</v>
      </c>
      <c r="F22" s="5" t="s">
        <v>31</v>
      </c>
      <c r="G22" s="7">
        <f>C22-+'3月'!C22</f>
        <v>3</v>
      </c>
      <c r="H22" s="3" t="s">
        <v>32</v>
      </c>
    </row>
    <row r="23" spans="1:8" ht="24.75" customHeight="1">
      <c r="A23" s="2"/>
      <c r="B23" s="29" t="s">
        <v>19</v>
      </c>
      <c r="C23" s="29"/>
      <c r="D23" s="8">
        <v>22</v>
      </c>
      <c r="E23" s="4" t="s">
        <v>14</v>
      </c>
      <c r="F23" s="5" t="s">
        <v>35</v>
      </c>
      <c r="G23" s="7">
        <f>D23-+'3月'!D23</f>
        <v>3</v>
      </c>
      <c r="H23" s="3" t="s">
        <v>36</v>
      </c>
    </row>
    <row r="24" spans="1:8" ht="24.75" customHeight="1">
      <c r="A24" s="2"/>
      <c r="B24" s="29" t="s">
        <v>20</v>
      </c>
      <c r="C24" s="29"/>
      <c r="D24" s="9">
        <v>34</v>
      </c>
      <c r="E24" s="4" t="s">
        <v>14</v>
      </c>
      <c r="F24" s="5" t="s">
        <v>37</v>
      </c>
      <c r="G24" s="7">
        <f>D24-+'3月'!D24</f>
        <v>0</v>
      </c>
      <c r="H24" s="3" t="s">
        <v>38</v>
      </c>
    </row>
    <row r="25" spans="1:8" ht="24.75" customHeight="1">
      <c r="A25" s="2"/>
      <c r="B25" s="11"/>
      <c r="C25" s="11"/>
      <c r="D25" s="9"/>
      <c r="E25" s="4"/>
      <c r="F25" s="5"/>
      <c r="G25" s="7"/>
      <c r="H25" s="3"/>
    </row>
    <row r="26" spans="1:8" ht="24.75" customHeight="1">
      <c r="A26" s="3" t="s">
        <v>39</v>
      </c>
      <c r="B26" s="25" t="s">
        <v>46</v>
      </c>
      <c r="C26" s="25"/>
      <c r="D26" s="25"/>
      <c r="E26" s="25"/>
      <c r="F26" s="25"/>
      <c r="G26" s="25"/>
      <c r="H26" s="10"/>
    </row>
    <row r="27" ht="24.75" customHeight="1"/>
    <row r="28" spans="2:8" ht="24.75" customHeight="1">
      <c r="B28" s="3"/>
      <c r="D28" s="9">
        <v>8</v>
      </c>
      <c r="E28" s="4" t="s">
        <v>6</v>
      </c>
      <c r="F28" s="5" t="s">
        <v>31</v>
      </c>
      <c r="G28" s="7">
        <f>D28-'3月'!D28</f>
        <v>5</v>
      </c>
      <c r="H28" s="3" t="s">
        <v>32</v>
      </c>
    </row>
    <row r="29" spans="2:8" ht="24.75" customHeight="1">
      <c r="B29" s="3"/>
      <c r="D29" s="9"/>
      <c r="E29" s="4"/>
      <c r="F29" s="5"/>
      <c r="G29" s="7"/>
      <c r="H29" s="3"/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B27" sqref="B27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"/>
      <c r="B2" s="1"/>
      <c r="C2" s="1"/>
      <c r="D2" s="1"/>
      <c r="E2" s="27" t="s">
        <v>47</v>
      </c>
      <c r="F2" s="27"/>
      <c r="G2" s="27"/>
      <c r="H2" s="27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3" t="s">
        <v>28</v>
      </c>
      <c r="B4" s="25" t="s">
        <v>2</v>
      </c>
      <c r="C4" s="25"/>
      <c r="D4" s="25"/>
      <c r="E4" s="25"/>
      <c r="F4" s="5" t="s">
        <v>29</v>
      </c>
      <c r="G4" s="6" t="s">
        <v>4</v>
      </c>
      <c r="H4" s="3" t="s">
        <v>42</v>
      </c>
    </row>
    <row r="5" spans="1:8" ht="24.75" customHeight="1">
      <c r="A5" s="3"/>
      <c r="B5" s="4"/>
      <c r="C5" s="4"/>
      <c r="D5" s="4"/>
      <c r="E5" s="4"/>
      <c r="F5" s="5"/>
      <c r="G5" s="6"/>
      <c r="H5" s="3"/>
    </row>
    <row r="6" spans="1:8" ht="24.75" customHeight="1">
      <c r="A6" s="2"/>
      <c r="B6" s="3" t="s">
        <v>5</v>
      </c>
      <c r="C6" s="26">
        <f>SUM(C7:D8)</f>
        <v>16351</v>
      </c>
      <c r="D6" s="26"/>
      <c r="E6" s="4" t="s">
        <v>6</v>
      </c>
      <c r="F6" s="5" t="s">
        <v>31</v>
      </c>
      <c r="G6" s="7">
        <f>'5月'!C6-'4月'!C6</f>
        <v>3</v>
      </c>
      <c r="H6" s="3" t="s">
        <v>32</v>
      </c>
    </row>
    <row r="7" spans="1:8" ht="24.75" customHeight="1">
      <c r="A7" s="2"/>
      <c r="B7" s="3" t="s">
        <v>9</v>
      </c>
      <c r="C7" s="26">
        <f>C14+C21</f>
        <v>8093</v>
      </c>
      <c r="D7" s="26"/>
      <c r="E7" s="4" t="s">
        <v>10</v>
      </c>
      <c r="F7" s="5" t="s">
        <v>31</v>
      </c>
      <c r="G7" s="7">
        <f>'5月'!C7-'4月'!C7</f>
        <v>-7</v>
      </c>
      <c r="H7" s="3" t="s">
        <v>32</v>
      </c>
    </row>
    <row r="8" spans="1:8" ht="24.75" customHeight="1">
      <c r="A8" s="2"/>
      <c r="B8" s="3" t="s">
        <v>13</v>
      </c>
      <c r="C8" s="26">
        <f>C15+C22</f>
        <v>8258</v>
      </c>
      <c r="D8" s="26"/>
      <c r="E8" s="4" t="s">
        <v>10</v>
      </c>
      <c r="F8" s="5" t="s">
        <v>31</v>
      </c>
      <c r="G8" s="7">
        <f>'5月'!C8-'4月'!C8</f>
        <v>10</v>
      </c>
      <c r="H8" s="3" t="s">
        <v>32</v>
      </c>
    </row>
    <row r="9" spans="1:8" ht="24.75" customHeight="1">
      <c r="A9" s="2"/>
      <c r="B9" s="3" t="s">
        <v>14</v>
      </c>
      <c r="C9" s="26">
        <f>C16+D23</f>
        <v>5525</v>
      </c>
      <c r="D9" s="26"/>
      <c r="E9" s="4" t="s">
        <v>14</v>
      </c>
      <c r="F9" s="5" t="s">
        <v>31</v>
      </c>
      <c r="G9" s="7">
        <f>'5月'!C9-'4月'!C9</f>
        <v>8</v>
      </c>
      <c r="H9" s="3" t="s">
        <v>32</v>
      </c>
    </row>
    <row r="10" spans="1:8" ht="24.75" customHeight="1">
      <c r="A10" s="2"/>
      <c r="B10" s="2"/>
      <c r="C10" s="2"/>
      <c r="D10" s="2"/>
      <c r="E10" s="2"/>
      <c r="F10" s="2"/>
      <c r="G10" s="2"/>
      <c r="H10" s="2"/>
    </row>
    <row r="11" spans="1:8" ht="24.75" customHeight="1">
      <c r="A11" s="3" t="s">
        <v>33</v>
      </c>
      <c r="B11" s="25" t="s">
        <v>16</v>
      </c>
      <c r="C11" s="25"/>
      <c r="D11" s="25"/>
      <c r="E11" s="25"/>
      <c r="F11" s="25"/>
      <c r="G11" s="25"/>
      <c r="H11" s="3"/>
    </row>
    <row r="12" spans="1:8" ht="24.75" customHeight="1">
      <c r="A12" s="3"/>
      <c r="B12" s="4"/>
      <c r="C12" s="4"/>
      <c r="D12" s="4"/>
      <c r="E12" s="4"/>
      <c r="F12" s="3"/>
      <c r="G12" s="3"/>
      <c r="H12" s="3"/>
    </row>
    <row r="13" spans="1:8" ht="24.75" customHeight="1">
      <c r="A13" s="2"/>
      <c r="B13" s="3" t="s">
        <v>5</v>
      </c>
      <c r="C13" s="26">
        <f>SUM(C14:D15)</f>
        <v>16281</v>
      </c>
      <c r="D13" s="26"/>
      <c r="E13" s="4" t="s">
        <v>6</v>
      </c>
      <c r="F13" s="5" t="s">
        <v>31</v>
      </c>
      <c r="G13" s="7">
        <f>G14+G15</f>
        <v>3</v>
      </c>
      <c r="H13" s="3" t="s">
        <v>32</v>
      </c>
    </row>
    <row r="14" spans="1:8" ht="24.75" customHeight="1">
      <c r="A14" s="2"/>
      <c r="B14" s="3" t="s">
        <v>9</v>
      </c>
      <c r="C14" s="23">
        <v>8068</v>
      </c>
      <c r="D14" s="23"/>
      <c r="E14" s="4" t="s">
        <v>10</v>
      </c>
      <c r="F14" s="5" t="s">
        <v>31</v>
      </c>
      <c r="G14" s="7">
        <f>C14-'4月'!C14</f>
        <v>-7</v>
      </c>
      <c r="H14" s="3" t="s">
        <v>32</v>
      </c>
    </row>
    <row r="15" spans="1:8" ht="24.75" customHeight="1">
      <c r="A15" s="2"/>
      <c r="B15" s="3" t="s">
        <v>13</v>
      </c>
      <c r="C15" s="23">
        <v>8213</v>
      </c>
      <c r="D15" s="23"/>
      <c r="E15" s="4" t="s">
        <v>10</v>
      </c>
      <c r="F15" s="5" t="s">
        <v>31</v>
      </c>
      <c r="G15" s="7">
        <f>C15-'4月'!C15</f>
        <v>10</v>
      </c>
      <c r="H15" s="3" t="s">
        <v>32</v>
      </c>
    </row>
    <row r="16" spans="1:8" ht="24.75" customHeight="1">
      <c r="A16" s="2"/>
      <c r="B16" s="3" t="s">
        <v>14</v>
      </c>
      <c r="C16" s="23">
        <v>5506</v>
      </c>
      <c r="D16" s="23"/>
      <c r="E16" s="4" t="s">
        <v>14</v>
      </c>
      <c r="F16" s="5" t="s">
        <v>31</v>
      </c>
      <c r="G16" s="7">
        <f>C16-'4月'!C16</f>
        <v>11</v>
      </c>
      <c r="H16" s="3" t="s">
        <v>32</v>
      </c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3" t="s">
        <v>34</v>
      </c>
      <c r="B18" s="25" t="s">
        <v>18</v>
      </c>
      <c r="C18" s="25"/>
      <c r="D18" s="25"/>
      <c r="E18" s="25"/>
      <c r="F18" s="25"/>
      <c r="G18" s="25"/>
      <c r="H18" s="3"/>
    </row>
    <row r="19" spans="1:8" ht="24.75" customHeight="1">
      <c r="A19" s="3"/>
      <c r="B19" s="4"/>
      <c r="C19" s="4"/>
      <c r="D19" s="4"/>
      <c r="E19" s="4"/>
      <c r="F19" s="3"/>
      <c r="G19" s="3"/>
      <c r="H19" s="3"/>
    </row>
    <row r="20" spans="1:8" ht="24.75" customHeight="1">
      <c r="A20" s="2"/>
      <c r="B20" s="3" t="s">
        <v>5</v>
      </c>
      <c r="C20" s="26">
        <f>SUM(C21:D22)</f>
        <v>70</v>
      </c>
      <c r="D20" s="26"/>
      <c r="E20" s="4" t="s">
        <v>6</v>
      </c>
      <c r="F20" s="5" t="s">
        <v>31</v>
      </c>
      <c r="G20" s="7">
        <f>G21+G22</f>
        <v>0</v>
      </c>
      <c r="H20" s="3" t="s">
        <v>32</v>
      </c>
    </row>
    <row r="21" spans="1:8" ht="24.75" customHeight="1">
      <c r="A21" s="2"/>
      <c r="B21" s="3" t="s">
        <v>9</v>
      </c>
      <c r="C21" s="23">
        <v>25</v>
      </c>
      <c r="D21" s="23"/>
      <c r="E21" s="4" t="s">
        <v>6</v>
      </c>
      <c r="F21" s="5" t="s">
        <v>31</v>
      </c>
      <c r="G21" s="7">
        <f>D21-+'4月'!D21</f>
        <v>0</v>
      </c>
      <c r="H21" s="3" t="s">
        <v>32</v>
      </c>
    </row>
    <row r="22" spans="1:8" ht="24.75" customHeight="1">
      <c r="A22" s="2"/>
      <c r="B22" s="3" t="s">
        <v>13</v>
      </c>
      <c r="C22" s="23">
        <v>45</v>
      </c>
      <c r="D22" s="23"/>
      <c r="E22" s="4" t="s">
        <v>6</v>
      </c>
      <c r="F22" s="5" t="s">
        <v>31</v>
      </c>
      <c r="G22" s="7">
        <f>D22-+'4月'!D22</f>
        <v>0</v>
      </c>
      <c r="H22" s="3" t="s">
        <v>32</v>
      </c>
    </row>
    <row r="23" spans="1:8" ht="24.75" customHeight="1">
      <c r="A23" s="2"/>
      <c r="B23" s="29" t="s">
        <v>19</v>
      </c>
      <c r="C23" s="29"/>
      <c r="D23" s="8">
        <v>19</v>
      </c>
      <c r="E23" s="4" t="s">
        <v>14</v>
      </c>
      <c r="F23" s="5" t="s">
        <v>35</v>
      </c>
      <c r="G23" s="7">
        <f>D23-+'4月'!D23</f>
        <v>-3</v>
      </c>
      <c r="H23" s="3" t="s">
        <v>36</v>
      </c>
    </row>
    <row r="24" spans="1:8" ht="24.75" customHeight="1">
      <c r="A24" s="2"/>
      <c r="B24" s="29" t="s">
        <v>20</v>
      </c>
      <c r="C24" s="29"/>
      <c r="D24" s="9">
        <v>37</v>
      </c>
      <c r="E24" s="4" t="s">
        <v>14</v>
      </c>
      <c r="F24" s="5" t="s">
        <v>37</v>
      </c>
      <c r="G24" s="7">
        <f>D24-+'4月'!D24</f>
        <v>3</v>
      </c>
      <c r="H24" s="3" t="s">
        <v>38</v>
      </c>
    </row>
    <row r="25" spans="1:8" ht="24.75" customHeight="1">
      <c r="A25" s="2"/>
      <c r="B25" s="11"/>
      <c r="C25" s="11"/>
      <c r="D25" s="9"/>
      <c r="E25" s="4"/>
      <c r="F25" s="5"/>
      <c r="G25" s="7"/>
      <c r="H25" s="3"/>
    </row>
    <row r="26" spans="1:8" ht="24.75" customHeight="1">
      <c r="A26" s="3" t="s">
        <v>39</v>
      </c>
      <c r="B26" s="25" t="s">
        <v>49</v>
      </c>
      <c r="C26" s="25"/>
      <c r="D26" s="25"/>
      <c r="E26" s="25"/>
      <c r="F26" s="25"/>
      <c r="G26" s="25"/>
      <c r="H26" s="10"/>
    </row>
    <row r="27" ht="24.75" customHeight="1"/>
    <row r="28" spans="2:8" ht="24.75" customHeight="1">
      <c r="B28" s="3"/>
      <c r="D28" s="9">
        <v>5</v>
      </c>
      <c r="E28" s="4" t="s">
        <v>6</v>
      </c>
      <c r="F28" s="5" t="s">
        <v>31</v>
      </c>
      <c r="G28" s="7">
        <f>D28-'4月'!D28</f>
        <v>-3</v>
      </c>
      <c r="H28" s="3" t="s">
        <v>32</v>
      </c>
    </row>
    <row r="29" spans="2:8" ht="24.75" customHeight="1">
      <c r="B29" s="3"/>
      <c r="D29" s="9"/>
      <c r="E29" s="4"/>
      <c r="F29" s="5"/>
      <c r="G29" s="7"/>
      <c r="H29" s="3"/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5">
      <selection activeCell="G28" sqref="G28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"/>
      <c r="B2" s="1"/>
      <c r="C2" s="1"/>
      <c r="D2" s="1"/>
      <c r="E2" s="27" t="s">
        <v>55</v>
      </c>
      <c r="F2" s="27"/>
      <c r="G2" s="27"/>
      <c r="H2" s="27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3" t="s">
        <v>1</v>
      </c>
      <c r="B4" s="25" t="s">
        <v>2</v>
      </c>
      <c r="C4" s="25"/>
      <c r="D4" s="25"/>
      <c r="E4" s="25"/>
      <c r="F4" s="5" t="s">
        <v>3</v>
      </c>
      <c r="G4" s="6" t="s">
        <v>4</v>
      </c>
      <c r="H4" s="3" t="s">
        <v>56</v>
      </c>
    </row>
    <row r="5" spans="1:8" ht="24.75" customHeight="1">
      <c r="A5" s="3"/>
      <c r="B5" s="4"/>
      <c r="C5" s="4"/>
      <c r="D5" s="4"/>
      <c r="E5" s="4"/>
      <c r="F5" s="5"/>
      <c r="G5" s="6"/>
      <c r="H5" s="3"/>
    </row>
    <row r="6" spans="1:8" ht="24.75" customHeight="1">
      <c r="A6" s="2"/>
      <c r="B6" s="3" t="s">
        <v>5</v>
      </c>
      <c r="C6" s="26">
        <f>SUM(C7:D8)</f>
        <v>16335</v>
      </c>
      <c r="D6" s="26"/>
      <c r="E6" s="4" t="s">
        <v>6</v>
      </c>
      <c r="F6" s="5" t="s">
        <v>7</v>
      </c>
      <c r="G6" s="7">
        <f>'6月'!C6-'5月'!C6</f>
        <v>-16</v>
      </c>
      <c r="H6" s="3" t="s">
        <v>8</v>
      </c>
    </row>
    <row r="7" spans="1:8" ht="24.75" customHeight="1">
      <c r="A7" s="2"/>
      <c r="B7" s="3" t="s">
        <v>9</v>
      </c>
      <c r="C7" s="26">
        <f>C14+C21</f>
        <v>8088</v>
      </c>
      <c r="D7" s="26"/>
      <c r="E7" s="4" t="s">
        <v>10</v>
      </c>
      <c r="F7" s="5" t="s">
        <v>11</v>
      </c>
      <c r="G7" s="7">
        <f>'6月'!C7-'5月'!C7</f>
        <v>-5</v>
      </c>
      <c r="H7" s="3" t="s">
        <v>12</v>
      </c>
    </row>
    <row r="8" spans="1:8" ht="24.75" customHeight="1">
      <c r="A8" s="2"/>
      <c r="B8" s="3" t="s">
        <v>13</v>
      </c>
      <c r="C8" s="26">
        <f>C15+C22</f>
        <v>8247</v>
      </c>
      <c r="D8" s="26"/>
      <c r="E8" s="4" t="s">
        <v>10</v>
      </c>
      <c r="F8" s="5" t="s">
        <v>11</v>
      </c>
      <c r="G8" s="7">
        <f>'6月'!C8-'5月'!C8</f>
        <v>-11</v>
      </c>
      <c r="H8" s="3" t="s">
        <v>12</v>
      </c>
    </row>
    <row r="9" spans="1:8" ht="24.75" customHeight="1">
      <c r="A9" s="2"/>
      <c r="B9" s="3" t="s">
        <v>14</v>
      </c>
      <c r="C9" s="26">
        <f>C16+D23</f>
        <v>5521</v>
      </c>
      <c r="D9" s="26"/>
      <c r="E9" s="4" t="s">
        <v>14</v>
      </c>
      <c r="F9" s="5" t="s">
        <v>11</v>
      </c>
      <c r="G9" s="7">
        <f>'6月'!C9-'5月'!C9</f>
        <v>-4</v>
      </c>
      <c r="H9" s="3" t="s">
        <v>12</v>
      </c>
    </row>
    <row r="10" spans="1:8" ht="24.75" customHeight="1">
      <c r="A10" s="2"/>
      <c r="B10" s="2"/>
      <c r="C10" s="2"/>
      <c r="D10" s="2"/>
      <c r="E10" s="2"/>
      <c r="F10" s="2"/>
      <c r="G10" s="2"/>
      <c r="H10" s="2"/>
    </row>
    <row r="11" spans="1:8" ht="24.75" customHeight="1">
      <c r="A11" s="3" t="s">
        <v>15</v>
      </c>
      <c r="B11" s="25" t="s">
        <v>16</v>
      </c>
      <c r="C11" s="25"/>
      <c r="D11" s="25"/>
      <c r="E11" s="25"/>
      <c r="F11" s="25"/>
      <c r="G11" s="25"/>
      <c r="H11" s="3"/>
    </row>
    <row r="12" spans="1:8" ht="24.75" customHeight="1">
      <c r="A12" s="3"/>
      <c r="B12" s="4"/>
      <c r="C12" s="4"/>
      <c r="D12" s="4"/>
      <c r="E12" s="4"/>
      <c r="F12" s="3"/>
      <c r="G12" s="3"/>
      <c r="H12" s="3"/>
    </row>
    <row r="13" spans="1:8" ht="24.75" customHeight="1">
      <c r="A13" s="2"/>
      <c r="B13" s="3" t="s">
        <v>5</v>
      </c>
      <c r="C13" s="26">
        <f>SUM(C14:D15)</f>
        <v>16266</v>
      </c>
      <c r="D13" s="26"/>
      <c r="E13" s="4" t="s">
        <v>6</v>
      </c>
      <c r="F13" s="5" t="s">
        <v>7</v>
      </c>
      <c r="G13" s="7">
        <f>G14+G15</f>
        <v>-15</v>
      </c>
      <c r="H13" s="3" t="s">
        <v>8</v>
      </c>
    </row>
    <row r="14" spans="1:8" ht="24.75" customHeight="1">
      <c r="A14" s="2"/>
      <c r="B14" s="3" t="s">
        <v>9</v>
      </c>
      <c r="C14" s="23">
        <v>8063</v>
      </c>
      <c r="D14" s="23"/>
      <c r="E14" s="4" t="s">
        <v>10</v>
      </c>
      <c r="F14" s="5" t="s">
        <v>11</v>
      </c>
      <c r="G14" s="7">
        <f>C14-'5月'!C14</f>
        <v>-5</v>
      </c>
      <c r="H14" s="3" t="s">
        <v>12</v>
      </c>
    </row>
    <row r="15" spans="1:8" ht="24.75" customHeight="1">
      <c r="A15" s="2"/>
      <c r="B15" s="3" t="s">
        <v>13</v>
      </c>
      <c r="C15" s="23">
        <v>8203</v>
      </c>
      <c r="D15" s="23"/>
      <c r="E15" s="4" t="s">
        <v>10</v>
      </c>
      <c r="F15" s="5" t="s">
        <v>11</v>
      </c>
      <c r="G15" s="7">
        <f>C15-'5月'!C15</f>
        <v>-10</v>
      </c>
      <c r="H15" s="3" t="s">
        <v>12</v>
      </c>
    </row>
    <row r="16" spans="1:8" ht="24.75" customHeight="1">
      <c r="A16" s="2"/>
      <c r="B16" s="3" t="s">
        <v>14</v>
      </c>
      <c r="C16" s="23">
        <v>5502</v>
      </c>
      <c r="D16" s="23"/>
      <c r="E16" s="4" t="s">
        <v>14</v>
      </c>
      <c r="F16" s="5" t="s">
        <v>11</v>
      </c>
      <c r="G16" s="7">
        <f>C16-'5月'!C16</f>
        <v>-4</v>
      </c>
      <c r="H16" s="3" t="s">
        <v>12</v>
      </c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3" t="s">
        <v>17</v>
      </c>
      <c r="B18" s="25" t="s">
        <v>18</v>
      </c>
      <c r="C18" s="25"/>
      <c r="D18" s="25"/>
      <c r="E18" s="25"/>
      <c r="F18" s="25"/>
      <c r="G18" s="25"/>
      <c r="H18" s="3"/>
    </row>
    <row r="19" spans="1:8" ht="24.75" customHeight="1">
      <c r="A19" s="3"/>
      <c r="B19" s="4"/>
      <c r="C19" s="4"/>
      <c r="D19" s="4"/>
      <c r="E19" s="4"/>
      <c r="F19" s="3"/>
      <c r="G19" s="3"/>
      <c r="H19" s="3"/>
    </row>
    <row r="20" spans="1:8" ht="24.75" customHeight="1">
      <c r="A20" s="2"/>
      <c r="B20" s="3" t="s">
        <v>5</v>
      </c>
      <c r="C20" s="26">
        <f>SUM(C21:D22)</f>
        <v>69</v>
      </c>
      <c r="D20" s="26"/>
      <c r="E20" s="4" t="s">
        <v>6</v>
      </c>
      <c r="F20" s="5" t="s">
        <v>7</v>
      </c>
      <c r="G20" s="7">
        <f>G21+G22</f>
        <v>-1</v>
      </c>
      <c r="H20" s="3" t="s">
        <v>8</v>
      </c>
    </row>
    <row r="21" spans="1:8" ht="24.75" customHeight="1">
      <c r="A21" s="2"/>
      <c r="B21" s="3" t="s">
        <v>9</v>
      </c>
      <c r="C21" s="23">
        <v>25</v>
      </c>
      <c r="D21" s="23"/>
      <c r="E21" s="4" t="s">
        <v>6</v>
      </c>
      <c r="F21" s="5" t="s">
        <v>7</v>
      </c>
      <c r="G21" s="7">
        <f>D21-+'5月'!D21</f>
        <v>0</v>
      </c>
      <c r="H21" s="3" t="s">
        <v>8</v>
      </c>
    </row>
    <row r="22" spans="1:8" ht="24.75" customHeight="1">
      <c r="A22" s="2"/>
      <c r="B22" s="3" t="s">
        <v>13</v>
      </c>
      <c r="C22" s="23">
        <v>44</v>
      </c>
      <c r="D22" s="23"/>
      <c r="E22" s="4" t="s">
        <v>6</v>
      </c>
      <c r="F22" s="5" t="s">
        <v>7</v>
      </c>
      <c r="G22" s="7">
        <f>C22-+'5月'!C22</f>
        <v>-1</v>
      </c>
      <c r="H22" s="3" t="s">
        <v>8</v>
      </c>
    </row>
    <row r="23" spans="1:8" ht="24.75" customHeight="1">
      <c r="A23" s="2"/>
      <c r="B23" s="29" t="s">
        <v>19</v>
      </c>
      <c r="C23" s="29"/>
      <c r="D23" s="8">
        <v>19</v>
      </c>
      <c r="E23" s="4" t="s">
        <v>14</v>
      </c>
      <c r="F23" s="5" t="s">
        <v>11</v>
      </c>
      <c r="G23" s="7">
        <f>D23-+'5月'!D23</f>
        <v>0</v>
      </c>
      <c r="H23" s="3" t="s">
        <v>12</v>
      </c>
    </row>
    <row r="24" spans="1:8" ht="24.75" customHeight="1">
      <c r="A24" s="2"/>
      <c r="B24" s="29" t="s">
        <v>20</v>
      </c>
      <c r="C24" s="29"/>
      <c r="D24" s="9">
        <v>36</v>
      </c>
      <c r="E24" s="4" t="s">
        <v>14</v>
      </c>
      <c r="F24" s="5" t="s">
        <v>11</v>
      </c>
      <c r="G24" s="7">
        <f>D24-+'5月'!D24</f>
        <v>-1</v>
      </c>
      <c r="H24" s="3" t="s">
        <v>12</v>
      </c>
    </row>
    <row r="25" spans="1:8" ht="24.75" customHeight="1">
      <c r="A25" s="2"/>
      <c r="B25" s="11"/>
      <c r="C25" s="11"/>
      <c r="D25" s="9"/>
      <c r="E25" s="4"/>
      <c r="F25" s="5"/>
      <c r="G25" s="7"/>
      <c r="H25" s="3"/>
    </row>
    <row r="26" spans="1:8" ht="24.75" customHeight="1">
      <c r="A26" s="3" t="s">
        <v>25</v>
      </c>
      <c r="B26" s="25" t="s">
        <v>48</v>
      </c>
      <c r="C26" s="25"/>
      <c r="D26" s="25"/>
      <c r="E26" s="25"/>
      <c r="F26" s="25"/>
      <c r="G26" s="25"/>
      <c r="H26" s="10"/>
    </row>
    <row r="27" ht="24.75" customHeight="1"/>
    <row r="28" spans="2:8" ht="24.75" customHeight="1">
      <c r="B28" s="3"/>
      <c r="D28" s="9">
        <v>5</v>
      </c>
      <c r="E28" s="4" t="s">
        <v>6</v>
      </c>
      <c r="F28" s="5" t="s">
        <v>7</v>
      </c>
      <c r="G28" s="7">
        <f>D28-'5月'!D28</f>
        <v>0</v>
      </c>
      <c r="H28" s="3" t="s">
        <v>8</v>
      </c>
    </row>
    <row r="29" spans="2:8" ht="24.75" customHeight="1">
      <c r="B29" s="3"/>
      <c r="D29" s="9"/>
      <c r="E29" s="4"/>
      <c r="F29" s="5"/>
      <c r="G29" s="7"/>
      <c r="H29" s="3"/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G29" sqref="G29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42">
      <c r="A1" s="24" t="s">
        <v>0</v>
      </c>
      <c r="B1" s="24"/>
      <c r="C1" s="24"/>
      <c r="D1" s="24"/>
      <c r="E1" s="24"/>
      <c r="F1" s="24"/>
      <c r="G1" s="24"/>
      <c r="H1" s="24"/>
    </row>
    <row r="2" spans="1:8" ht="18.75">
      <c r="A2" s="1"/>
      <c r="B2" s="1"/>
      <c r="C2" s="1"/>
      <c r="D2" s="1"/>
      <c r="E2" s="27" t="s">
        <v>51</v>
      </c>
      <c r="F2" s="27"/>
      <c r="G2" s="27"/>
      <c r="H2" s="27"/>
    </row>
    <row r="3" spans="1:8" ht="24">
      <c r="A3" s="2"/>
      <c r="B3" s="2"/>
      <c r="C3" s="2"/>
      <c r="D3" s="2"/>
      <c r="E3" s="2"/>
      <c r="F3" s="2"/>
      <c r="G3" s="2"/>
      <c r="H3" s="2"/>
    </row>
    <row r="4" spans="1:8" ht="24">
      <c r="A4" s="3" t="s">
        <v>28</v>
      </c>
      <c r="B4" s="25" t="s">
        <v>2</v>
      </c>
      <c r="C4" s="25"/>
      <c r="D4" s="25"/>
      <c r="E4" s="25"/>
      <c r="F4" s="5" t="s">
        <v>50</v>
      </c>
      <c r="G4" s="6" t="s">
        <v>4</v>
      </c>
      <c r="H4" s="3" t="s">
        <v>42</v>
      </c>
    </row>
    <row r="5" spans="1:8" ht="24">
      <c r="A5" s="3"/>
      <c r="B5" s="4"/>
      <c r="C5" s="4"/>
      <c r="D5" s="4"/>
      <c r="E5" s="4"/>
      <c r="F5" s="5"/>
      <c r="G5" s="6"/>
      <c r="H5" s="3"/>
    </row>
    <row r="6" spans="1:8" ht="24">
      <c r="A6" s="2"/>
      <c r="B6" s="3" t="s">
        <v>5</v>
      </c>
      <c r="C6" s="26">
        <f>SUM(C7:D8)</f>
        <v>16322</v>
      </c>
      <c r="D6" s="26"/>
      <c r="E6" s="4" t="s">
        <v>6</v>
      </c>
      <c r="F6" s="5" t="s">
        <v>31</v>
      </c>
      <c r="G6" s="7">
        <f>'7月'!C6-'6月'!C6</f>
        <v>-13</v>
      </c>
      <c r="H6" s="3" t="s">
        <v>32</v>
      </c>
    </row>
    <row r="7" spans="1:8" ht="24">
      <c r="A7" s="2"/>
      <c r="B7" s="3" t="s">
        <v>9</v>
      </c>
      <c r="C7" s="26">
        <f>C14+C21</f>
        <v>8081</v>
      </c>
      <c r="D7" s="26"/>
      <c r="E7" s="4" t="s">
        <v>10</v>
      </c>
      <c r="F7" s="5" t="s">
        <v>31</v>
      </c>
      <c r="G7" s="7">
        <f>'7月'!C14-'6月'!C14</f>
        <v>-7</v>
      </c>
      <c r="H7" s="3" t="s">
        <v>32</v>
      </c>
    </row>
    <row r="8" spans="1:8" ht="24">
      <c r="A8" s="2"/>
      <c r="B8" s="3" t="s">
        <v>13</v>
      </c>
      <c r="C8" s="26">
        <f>C15+C22</f>
        <v>8241</v>
      </c>
      <c r="D8" s="26"/>
      <c r="E8" s="4" t="s">
        <v>10</v>
      </c>
      <c r="F8" s="5" t="s">
        <v>31</v>
      </c>
      <c r="G8" s="7">
        <f>'7月'!C8-'6月'!C8</f>
        <v>-6</v>
      </c>
      <c r="H8" s="3" t="s">
        <v>32</v>
      </c>
    </row>
    <row r="9" spans="1:8" ht="24">
      <c r="A9" s="2"/>
      <c r="B9" s="3" t="s">
        <v>14</v>
      </c>
      <c r="C9" s="26">
        <f>C16+D23</f>
        <v>5521</v>
      </c>
      <c r="D9" s="26"/>
      <c r="E9" s="4" t="s">
        <v>14</v>
      </c>
      <c r="F9" s="5" t="s">
        <v>31</v>
      </c>
      <c r="G9" s="7">
        <f>'7月'!C9-'6月'!C9</f>
        <v>0</v>
      </c>
      <c r="H9" s="3" t="s">
        <v>32</v>
      </c>
    </row>
    <row r="10" spans="1:8" ht="24">
      <c r="A10" s="2"/>
      <c r="B10" s="2"/>
      <c r="C10" s="2"/>
      <c r="D10" s="2"/>
      <c r="E10" s="2"/>
      <c r="F10" s="2"/>
      <c r="G10" s="2"/>
      <c r="H10" s="2"/>
    </row>
    <row r="11" spans="1:8" ht="24">
      <c r="A11" s="3" t="s">
        <v>33</v>
      </c>
      <c r="B11" s="25" t="s">
        <v>16</v>
      </c>
      <c r="C11" s="25"/>
      <c r="D11" s="25"/>
      <c r="E11" s="25"/>
      <c r="F11" s="25"/>
      <c r="G11" s="25"/>
      <c r="H11" s="3"/>
    </row>
    <row r="12" spans="1:8" ht="24">
      <c r="A12" s="3"/>
      <c r="B12" s="4"/>
      <c r="C12" s="4"/>
      <c r="D12" s="4"/>
      <c r="E12" s="4"/>
      <c r="F12" s="3"/>
      <c r="G12" s="3"/>
      <c r="H12" s="3"/>
    </row>
    <row r="13" spans="1:8" ht="24">
      <c r="A13" s="2"/>
      <c r="B13" s="3" t="s">
        <v>5</v>
      </c>
      <c r="C13" s="26">
        <f>SUM(C14:D15)</f>
        <v>16253</v>
      </c>
      <c r="D13" s="26"/>
      <c r="E13" s="4" t="s">
        <v>6</v>
      </c>
      <c r="F13" s="5" t="s">
        <v>31</v>
      </c>
      <c r="G13" s="7">
        <f>G14+G15</f>
        <v>-13</v>
      </c>
      <c r="H13" s="3" t="s">
        <v>32</v>
      </c>
    </row>
    <row r="14" spans="1:8" ht="24">
      <c r="A14" s="2"/>
      <c r="B14" s="3" t="s">
        <v>9</v>
      </c>
      <c r="C14" s="23">
        <v>8056</v>
      </c>
      <c r="D14" s="23"/>
      <c r="E14" s="4" t="s">
        <v>10</v>
      </c>
      <c r="F14" s="5" t="s">
        <v>31</v>
      </c>
      <c r="G14" s="7">
        <f>'7月'!C14-'6月'!C14</f>
        <v>-7</v>
      </c>
      <c r="H14" s="3" t="s">
        <v>32</v>
      </c>
    </row>
    <row r="15" spans="1:8" ht="24">
      <c r="A15" s="2"/>
      <c r="B15" s="3" t="s">
        <v>13</v>
      </c>
      <c r="C15" s="23">
        <v>8197</v>
      </c>
      <c r="D15" s="23"/>
      <c r="E15" s="4" t="s">
        <v>10</v>
      </c>
      <c r="F15" s="5" t="s">
        <v>31</v>
      </c>
      <c r="G15" s="7">
        <f>'7月'!C15-'6月'!C15</f>
        <v>-6</v>
      </c>
      <c r="H15" s="3" t="s">
        <v>32</v>
      </c>
    </row>
    <row r="16" spans="1:8" ht="24">
      <c r="A16" s="2"/>
      <c r="B16" s="3" t="s">
        <v>14</v>
      </c>
      <c r="C16" s="23">
        <v>5503</v>
      </c>
      <c r="D16" s="23"/>
      <c r="E16" s="4" t="s">
        <v>14</v>
      </c>
      <c r="F16" s="5" t="s">
        <v>31</v>
      </c>
      <c r="G16" s="7">
        <f>'7月'!C16-'6月'!C16</f>
        <v>1</v>
      </c>
      <c r="H16" s="3" t="s">
        <v>32</v>
      </c>
    </row>
    <row r="17" spans="1:8" ht="24">
      <c r="A17" s="2"/>
      <c r="B17" s="2"/>
      <c r="C17" s="2"/>
      <c r="D17" s="2"/>
      <c r="E17" s="2"/>
      <c r="F17" s="2"/>
      <c r="G17" s="2"/>
      <c r="H17" s="2"/>
    </row>
    <row r="18" spans="1:8" ht="24">
      <c r="A18" s="3" t="s">
        <v>34</v>
      </c>
      <c r="B18" s="25" t="s">
        <v>18</v>
      </c>
      <c r="C18" s="25"/>
      <c r="D18" s="25"/>
      <c r="E18" s="25"/>
      <c r="F18" s="25"/>
      <c r="G18" s="25"/>
      <c r="H18" s="3"/>
    </row>
    <row r="19" spans="1:8" ht="24">
      <c r="A19" s="3"/>
      <c r="B19" s="4"/>
      <c r="C19" s="4"/>
      <c r="D19" s="4"/>
      <c r="E19" s="4"/>
      <c r="F19" s="3"/>
      <c r="G19" s="3"/>
      <c r="H19" s="3"/>
    </row>
    <row r="20" spans="1:8" ht="24">
      <c r="A20" s="2"/>
      <c r="B20" s="3" t="s">
        <v>5</v>
      </c>
      <c r="C20" s="26">
        <f>SUM(C21:D22)</f>
        <v>69</v>
      </c>
      <c r="D20" s="26"/>
      <c r="E20" s="4" t="s">
        <v>6</v>
      </c>
      <c r="F20" s="5" t="s">
        <v>31</v>
      </c>
      <c r="G20" s="7">
        <f>G21+G22</f>
        <v>0</v>
      </c>
      <c r="H20" s="3" t="s">
        <v>32</v>
      </c>
    </row>
    <row r="21" spans="1:8" ht="24">
      <c r="A21" s="2"/>
      <c r="B21" s="3" t="s">
        <v>9</v>
      </c>
      <c r="C21" s="23">
        <v>25</v>
      </c>
      <c r="D21" s="23"/>
      <c r="E21" s="4" t="s">
        <v>6</v>
      </c>
      <c r="F21" s="5" t="s">
        <v>31</v>
      </c>
      <c r="G21" s="7">
        <f>'7月'!C21-'6月'!C21</f>
        <v>0</v>
      </c>
      <c r="H21" s="3" t="s">
        <v>32</v>
      </c>
    </row>
    <row r="22" spans="1:8" ht="24">
      <c r="A22" s="2"/>
      <c r="B22" s="3" t="s">
        <v>13</v>
      </c>
      <c r="C22" s="23">
        <v>44</v>
      </c>
      <c r="D22" s="23"/>
      <c r="E22" s="4" t="s">
        <v>6</v>
      </c>
      <c r="F22" s="5" t="s">
        <v>31</v>
      </c>
      <c r="G22" s="7">
        <f>'7月'!C22-'6月'!C22</f>
        <v>0</v>
      </c>
      <c r="H22" s="3" t="s">
        <v>32</v>
      </c>
    </row>
    <row r="23" spans="1:8" ht="24">
      <c r="A23" s="2"/>
      <c r="B23" s="29" t="s">
        <v>19</v>
      </c>
      <c r="C23" s="29"/>
      <c r="D23" s="8">
        <v>18</v>
      </c>
      <c r="E23" s="4" t="s">
        <v>14</v>
      </c>
      <c r="F23" s="5" t="s">
        <v>35</v>
      </c>
      <c r="G23" s="7">
        <f>'7月'!D23-'6月'!D23</f>
        <v>-1</v>
      </c>
      <c r="H23" s="3" t="s">
        <v>36</v>
      </c>
    </row>
    <row r="24" spans="1:8" ht="24">
      <c r="A24" s="2"/>
      <c r="B24" s="29" t="s">
        <v>20</v>
      </c>
      <c r="C24" s="29"/>
      <c r="D24" s="9">
        <v>36</v>
      </c>
      <c r="E24" s="4" t="s">
        <v>14</v>
      </c>
      <c r="F24" s="5" t="s">
        <v>37</v>
      </c>
      <c r="G24" s="7">
        <f>'7月'!D24-'6月'!D24</f>
        <v>0</v>
      </c>
      <c r="H24" s="3" t="s">
        <v>38</v>
      </c>
    </row>
    <row r="25" spans="1:8" ht="24">
      <c r="A25" s="2"/>
      <c r="B25" s="11"/>
      <c r="C25" s="11"/>
      <c r="D25" s="9"/>
      <c r="E25" s="4"/>
      <c r="F25" s="5"/>
      <c r="G25" s="7"/>
      <c r="H25" s="3"/>
    </row>
    <row r="26" spans="1:8" ht="24">
      <c r="A26" s="3" t="s">
        <v>39</v>
      </c>
      <c r="B26" s="25" t="s">
        <v>52</v>
      </c>
      <c r="C26" s="25"/>
      <c r="D26" s="25"/>
      <c r="E26" s="25"/>
      <c r="F26" s="25"/>
      <c r="G26" s="25"/>
      <c r="H26" s="10"/>
    </row>
    <row r="28" spans="2:8" ht="24">
      <c r="B28" s="3"/>
      <c r="D28" s="9">
        <v>6</v>
      </c>
      <c r="E28" s="4" t="s">
        <v>6</v>
      </c>
      <c r="F28" s="5" t="s">
        <v>31</v>
      </c>
      <c r="G28" s="7">
        <f>D28-'6月'!D28</f>
        <v>1</v>
      </c>
      <c r="H28" s="3" t="s">
        <v>32</v>
      </c>
    </row>
    <row r="29" spans="2:8" ht="24">
      <c r="B29" s="3"/>
      <c r="D29" s="9"/>
      <c r="E29" s="4"/>
      <c r="F29" s="5"/>
      <c r="G29" s="7"/>
      <c r="H29" s="3"/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G28" sqref="G28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"/>
      <c r="B2" s="1"/>
      <c r="C2" s="1"/>
      <c r="D2" s="1"/>
      <c r="E2" s="27" t="s">
        <v>53</v>
      </c>
      <c r="F2" s="27"/>
      <c r="G2" s="27"/>
      <c r="H2" s="27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3" t="s">
        <v>28</v>
      </c>
      <c r="B4" s="25" t="s">
        <v>2</v>
      </c>
      <c r="C4" s="25"/>
      <c r="D4" s="25"/>
      <c r="E4" s="25"/>
      <c r="F4" s="5" t="s">
        <v>50</v>
      </c>
      <c r="G4" s="6" t="s">
        <v>4</v>
      </c>
      <c r="H4" s="3" t="s">
        <v>42</v>
      </c>
    </row>
    <row r="5" spans="1:8" ht="24.75" customHeight="1">
      <c r="A5" s="3"/>
      <c r="B5" s="4"/>
      <c r="C5" s="4"/>
      <c r="D5" s="4"/>
      <c r="E5" s="4"/>
      <c r="F5" s="5"/>
      <c r="G5" s="6"/>
      <c r="H5" s="3"/>
    </row>
    <row r="6" spans="1:8" ht="24.75" customHeight="1">
      <c r="A6" s="2"/>
      <c r="B6" s="3" t="s">
        <v>5</v>
      </c>
      <c r="C6" s="26">
        <f>SUM(C7:D8)</f>
        <v>16303</v>
      </c>
      <c r="D6" s="26"/>
      <c r="E6" s="4" t="s">
        <v>6</v>
      </c>
      <c r="F6" s="5" t="s">
        <v>31</v>
      </c>
      <c r="G6" s="7">
        <f>SUM(G7:G8)</f>
        <v>-19</v>
      </c>
      <c r="H6" s="3" t="s">
        <v>32</v>
      </c>
    </row>
    <row r="7" spans="1:8" ht="24.75" customHeight="1">
      <c r="A7" s="2"/>
      <c r="B7" s="3" t="s">
        <v>9</v>
      </c>
      <c r="C7" s="26">
        <f>C14+C21</f>
        <v>8070</v>
      </c>
      <c r="D7" s="26"/>
      <c r="E7" s="4" t="s">
        <v>10</v>
      </c>
      <c r="F7" s="5" t="s">
        <v>31</v>
      </c>
      <c r="G7" s="7">
        <f>'8月'!C7-'7月'!C7</f>
        <v>-11</v>
      </c>
      <c r="H7" s="3" t="s">
        <v>32</v>
      </c>
    </row>
    <row r="8" spans="1:8" ht="24.75" customHeight="1">
      <c r="A8" s="2"/>
      <c r="B8" s="3" t="s">
        <v>13</v>
      </c>
      <c r="C8" s="26">
        <f>C15+C22</f>
        <v>8233</v>
      </c>
      <c r="D8" s="26"/>
      <c r="E8" s="4" t="s">
        <v>10</v>
      </c>
      <c r="F8" s="5" t="s">
        <v>31</v>
      </c>
      <c r="G8" s="7">
        <f>'8月'!C8-'7月'!C8</f>
        <v>-8</v>
      </c>
      <c r="H8" s="3" t="s">
        <v>32</v>
      </c>
    </row>
    <row r="9" spans="1:8" ht="24.75" customHeight="1">
      <c r="A9" s="2"/>
      <c r="B9" s="3" t="s">
        <v>14</v>
      </c>
      <c r="C9" s="26">
        <f>C16+D23</f>
        <v>5516</v>
      </c>
      <c r="D9" s="26"/>
      <c r="E9" s="4" t="s">
        <v>14</v>
      </c>
      <c r="F9" s="5" t="s">
        <v>31</v>
      </c>
      <c r="G9" s="7">
        <f>'8月'!C9-'7月'!C9</f>
        <v>-5</v>
      </c>
      <c r="H9" s="3" t="s">
        <v>32</v>
      </c>
    </row>
    <row r="10" spans="1:8" ht="24.75" customHeight="1">
      <c r="A10" s="2"/>
      <c r="B10" s="2"/>
      <c r="C10" s="2"/>
      <c r="D10" s="2"/>
      <c r="E10" s="2"/>
      <c r="F10" s="2"/>
      <c r="G10" s="2"/>
      <c r="H10" s="2"/>
    </row>
    <row r="11" spans="1:8" ht="24.75" customHeight="1">
      <c r="A11" s="3" t="s">
        <v>33</v>
      </c>
      <c r="B11" s="25" t="s">
        <v>16</v>
      </c>
      <c r="C11" s="25"/>
      <c r="D11" s="25"/>
      <c r="E11" s="25"/>
      <c r="F11" s="25"/>
      <c r="G11" s="25"/>
      <c r="H11" s="3"/>
    </row>
    <row r="12" spans="1:8" ht="24.75" customHeight="1">
      <c r="A12" s="3"/>
      <c r="B12" s="4"/>
      <c r="C12" s="4"/>
      <c r="D12" s="4"/>
      <c r="E12" s="4"/>
      <c r="F12" s="3"/>
      <c r="G12" s="3"/>
      <c r="H12" s="3"/>
    </row>
    <row r="13" spans="1:8" ht="24.75" customHeight="1">
      <c r="A13" s="2"/>
      <c r="B13" s="3" t="s">
        <v>5</v>
      </c>
      <c r="C13" s="26">
        <f>SUM(C14:D15)</f>
        <v>16236</v>
      </c>
      <c r="D13" s="26"/>
      <c r="E13" s="4" t="s">
        <v>6</v>
      </c>
      <c r="F13" s="5" t="s">
        <v>31</v>
      </c>
      <c r="G13" s="7">
        <f>G14+G15</f>
        <v>-17</v>
      </c>
      <c r="H13" s="3" t="s">
        <v>32</v>
      </c>
    </row>
    <row r="14" spans="1:8" ht="24.75" customHeight="1">
      <c r="A14" s="2"/>
      <c r="B14" s="3" t="s">
        <v>9</v>
      </c>
      <c r="C14" s="23">
        <v>8046</v>
      </c>
      <c r="D14" s="23"/>
      <c r="E14" s="4" t="s">
        <v>10</v>
      </c>
      <c r="F14" s="5" t="s">
        <v>31</v>
      </c>
      <c r="G14" s="7">
        <f>C14-'7月'!C14</f>
        <v>-10</v>
      </c>
      <c r="H14" s="3" t="s">
        <v>32</v>
      </c>
    </row>
    <row r="15" spans="1:8" ht="24.75" customHeight="1">
      <c r="A15" s="2"/>
      <c r="B15" s="3" t="s">
        <v>13</v>
      </c>
      <c r="C15" s="23">
        <v>8190</v>
      </c>
      <c r="D15" s="23"/>
      <c r="E15" s="4" t="s">
        <v>10</v>
      </c>
      <c r="F15" s="5" t="s">
        <v>31</v>
      </c>
      <c r="G15" s="7">
        <f>C15-'7月'!C15</f>
        <v>-7</v>
      </c>
      <c r="H15" s="3" t="s">
        <v>32</v>
      </c>
    </row>
    <row r="16" spans="1:8" ht="24.75" customHeight="1">
      <c r="A16" s="2"/>
      <c r="B16" s="3" t="s">
        <v>14</v>
      </c>
      <c r="C16" s="23">
        <v>5499</v>
      </c>
      <c r="D16" s="23"/>
      <c r="E16" s="4" t="s">
        <v>14</v>
      </c>
      <c r="F16" s="5" t="s">
        <v>31</v>
      </c>
      <c r="G16" s="7">
        <f>C16-'7月'!C16</f>
        <v>-4</v>
      </c>
      <c r="H16" s="3" t="s">
        <v>32</v>
      </c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3" t="s">
        <v>34</v>
      </c>
      <c r="B18" s="25" t="s">
        <v>18</v>
      </c>
      <c r="C18" s="25"/>
      <c r="D18" s="25"/>
      <c r="E18" s="25"/>
      <c r="F18" s="25"/>
      <c r="G18" s="25"/>
      <c r="H18" s="3"/>
    </row>
    <row r="19" spans="1:8" ht="24.75" customHeight="1">
      <c r="A19" s="3"/>
      <c r="B19" s="4"/>
      <c r="C19" s="4"/>
      <c r="D19" s="4"/>
      <c r="E19" s="4"/>
      <c r="F19" s="3"/>
      <c r="G19" s="3"/>
      <c r="H19" s="3"/>
    </row>
    <row r="20" spans="1:8" ht="24.75" customHeight="1">
      <c r="A20" s="2"/>
      <c r="B20" s="3" t="s">
        <v>5</v>
      </c>
      <c r="C20" s="26">
        <f>SUM(C21:D22)</f>
        <v>67</v>
      </c>
      <c r="D20" s="26"/>
      <c r="E20" s="4" t="s">
        <v>6</v>
      </c>
      <c r="F20" s="5" t="s">
        <v>31</v>
      </c>
      <c r="G20" s="7">
        <f>G21+G22</f>
        <v>-2</v>
      </c>
      <c r="H20" s="3" t="s">
        <v>32</v>
      </c>
    </row>
    <row r="21" spans="1:8" ht="24.75" customHeight="1">
      <c r="A21" s="2"/>
      <c r="B21" s="3" t="s">
        <v>9</v>
      </c>
      <c r="C21" s="23">
        <v>24</v>
      </c>
      <c r="D21" s="23"/>
      <c r="E21" s="4" t="s">
        <v>6</v>
      </c>
      <c r="F21" s="5" t="s">
        <v>31</v>
      </c>
      <c r="G21" s="7">
        <f>C21-+'7月'!C21</f>
        <v>-1</v>
      </c>
      <c r="H21" s="3" t="s">
        <v>32</v>
      </c>
    </row>
    <row r="22" spans="1:8" ht="24.75" customHeight="1">
      <c r="A22" s="2"/>
      <c r="B22" s="3" t="s">
        <v>13</v>
      </c>
      <c r="C22" s="23">
        <v>43</v>
      </c>
      <c r="D22" s="23"/>
      <c r="E22" s="4" t="s">
        <v>6</v>
      </c>
      <c r="F22" s="5" t="s">
        <v>31</v>
      </c>
      <c r="G22" s="7">
        <f>C22-+'7月'!C22</f>
        <v>-1</v>
      </c>
      <c r="H22" s="3" t="s">
        <v>32</v>
      </c>
    </row>
    <row r="23" spans="1:8" ht="24.75" customHeight="1">
      <c r="A23" s="2"/>
      <c r="B23" s="29" t="s">
        <v>19</v>
      </c>
      <c r="C23" s="29"/>
      <c r="D23" s="8">
        <v>17</v>
      </c>
      <c r="E23" s="4" t="s">
        <v>14</v>
      </c>
      <c r="F23" s="5" t="s">
        <v>35</v>
      </c>
      <c r="G23" s="7">
        <f>D23-+'7月'!D23</f>
        <v>-1</v>
      </c>
      <c r="H23" s="3" t="s">
        <v>36</v>
      </c>
    </row>
    <row r="24" spans="1:8" ht="24.75" customHeight="1">
      <c r="A24" s="2"/>
      <c r="B24" s="29" t="s">
        <v>20</v>
      </c>
      <c r="C24" s="29"/>
      <c r="D24" s="9">
        <v>36</v>
      </c>
      <c r="E24" s="4" t="s">
        <v>14</v>
      </c>
      <c r="F24" s="5" t="s">
        <v>37</v>
      </c>
      <c r="G24" s="7">
        <f>D24-+'7月'!D24</f>
        <v>0</v>
      </c>
      <c r="H24" s="3" t="s">
        <v>38</v>
      </c>
    </row>
    <row r="25" spans="1:8" ht="24.75" customHeight="1">
      <c r="A25" s="2"/>
      <c r="B25" s="11"/>
      <c r="C25" s="11"/>
      <c r="D25" s="9"/>
      <c r="E25" s="4"/>
      <c r="F25" s="5"/>
      <c r="G25" s="7"/>
      <c r="H25" s="3"/>
    </row>
    <row r="26" spans="1:8" ht="24.75" customHeight="1">
      <c r="A26" s="3" t="s">
        <v>39</v>
      </c>
      <c r="B26" s="25" t="s">
        <v>54</v>
      </c>
      <c r="C26" s="25"/>
      <c r="D26" s="25"/>
      <c r="E26" s="25"/>
      <c r="F26" s="25"/>
      <c r="G26" s="25"/>
      <c r="H26" s="10"/>
    </row>
    <row r="27" ht="24.75" customHeight="1"/>
    <row r="28" spans="2:8" ht="24.75" customHeight="1">
      <c r="B28" s="3"/>
      <c r="D28" s="9">
        <v>5</v>
      </c>
      <c r="E28" s="4" t="s">
        <v>6</v>
      </c>
      <c r="F28" s="5" t="s">
        <v>31</v>
      </c>
      <c r="G28" s="7">
        <f>D28-+'7月'!D28</f>
        <v>-1</v>
      </c>
      <c r="H28" s="3" t="s">
        <v>32</v>
      </c>
    </row>
    <row r="29" spans="2:8" ht="24.75" customHeight="1">
      <c r="B29" s="3"/>
      <c r="D29" s="9"/>
      <c r="E29" s="4"/>
      <c r="F29" s="5"/>
      <c r="G29" s="7"/>
      <c r="H29" s="3"/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12.59765625" style="0" customWidth="1"/>
    <col min="2" max="4" width="10.59765625" style="0" customWidth="1"/>
    <col min="5" max="5" width="11.09765625" style="0" customWidth="1"/>
    <col min="6" max="6" width="8.59765625" style="0" customWidth="1"/>
    <col min="7" max="7" width="9.19921875" style="0" customWidth="1"/>
    <col min="8" max="8" width="4.09765625" style="0" customWidth="1"/>
  </cols>
  <sheetData>
    <row r="1" spans="1:8" ht="57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75" customHeight="1">
      <c r="A2" s="1"/>
      <c r="B2" s="1"/>
      <c r="C2" s="1"/>
      <c r="D2" s="1"/>
      <c r="E2" s="27" t="s">
        <v>58</v>
      </c>
      <c r="F2" s="27"/>
      <c r="G2" s="27"/>
      <c r="H2" s="27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3" t="s">
        <v>1</v>
      </c>
      <c r="B4" s="25" t="s">
        <v>2</v>
      </c>
      <c r="C4" s="25"/>
      <c r="D4" s="25"/>
      <c r="E4" s="25"/>
      <c r="F4" s="5" t="s">
        <v>3</v>
      </c>
      <c r="G4" s="6" t="s">
        <v>4</v>
      </c>
      <c r="H4" s="3" t="s">
        <v>57</v>
      </c>
    </row>
    <row r="5" spans="1:8" ht="24.75" customHeight="1">
      <c r="A5" s="3"/>
      <c r="B5" s="4"/>
      <c r="C5" s="4"/>
      <c r="D5" s="4"/>
      <c r="E5" s="4"/>
      <c r="F5" s="5"/>
      <c r="G5" s="6"/>
      <c r="H5" s="3"/>
    </row>
    <row r="6" spans="1:8" ht="24.75" customHeight="1">
      <c r="A6" s="2"/>
      <c r="B6" s="3" t="s">
        <v>5</v>
      </c>
      <c r="C6" s="26">
        <f>SUM(C7:D8)</f>
        <v>16287</v>
      </c>
      <c r="D6" s="26"/>
      <c r="E6" s="4" t="s">
        <v>6</v>
      </c>
      <c r="F6" s="5" t="s">
        <v>7</v>
      </c>
      <c r="G6" s="7">
        <f>SUM(G7:G8)</f>
        <v>-16</v>
      </c>
      <c r="H6" s="3" t="s">
        <v>8</v>
      </c>
    </row>
    <row r="7" spans="1:8" ht="24.75" customHeight="1">
      <c r="A7" s="2"/>
      <c r="B7" s="3" t="s">
        <v>9</v>
      </c>
      <c r="C7" s="26">
        <f>C14+C21</f>
        <v>8066</v>
      </c>
      <c r="D7" s="26"/>
      <c r="E7" s="4" t="s">
        <v>10</v>
      </c>
      <c r="F7" s="5" t="s">
        <v>11</v>
      </c>
      <c r="G7" s="7">
        <f>'9月'!C7-'8月'!C7</f>
        <v>-4</v>
      </c>
      <c r="H7" s="3" t="s">
        <v>12</v>
      </c>
    </row>
    <row r="8" spans="1:8" ht="24.75" customHeight="1">
      <c r="A8" s="2"/>
      <c r="B8" s="3" t="s">
        <v>13</v>
      </c>
      <c r="C8" s="26">
        <f>C15+C22</f>
        <v>8221</v>
      </c>
      <c r="D8" s="26"/>
      <c r="E8" s="4" t="s">
        <v>10</v>
      </c>
      <c r="F8" s="5" t="s">
        <v>11</v>
      </c>
      <c r="G8" s="7">
        <f>'9月'!C8-'8月'!C8</f>
        <v>-12</v>
      </c>
      <c r="H8" s="3" t="s">
        <v>12</v>
      </c>
    </row>
    <row r="9" spans="1:8" ht="24.75" customHeight="1">
      <c r="A9" s="2"/>
      <c r="B9" s="3" t="s">
        <v>14</v>
      </c>
      <c r="C9" s="26">
        <f>C16+D23</f>
        <v>5518</v>
      </c>
      <c r="D9" s="26"/>
      <c r="E9" s="4" t="s">
        <v>14</v>
      </c>
      <c r="F9" s="5" t="s">
        <v>11</v>
      </c>
      <c r="G9" s="7">
        <f>'9月'!C9-'8月'!C9</f>
        <v>2</v>
      </c>
      <c r="H9" s="3" t="s">
        <v>12</v>
      </c>
    </row>
    <row r="10" spans="1:8" ht="24.75" customHeight="1">
      <c r="A10" s="2"/>
      <c r="B10" s="2"/>
      <c r="C10" s="2"/>
      <c r="D10" s="2"/>
      <c r="E10" s="2"/>
      <c r="F10" s="2"/>
      <c r="G10" s="2"/>
      <c r="H10" s="2"/>
    </row>
    <row r="11" spans="1:8" ht="24.75" customHeight="1">
      <c r="A11" s="3" t="s">
        <v>15</v>
      </c>
      <c r="B11" s="25" t="s">
        <v>16</v>
      </c>
      <c r="C11" s="25"/>
      <c r="D11" s="25"/>
      <c r="E11" s="25"/>
      <c r="F11" s="25"/>
      <c r="G11" s="25"/>
      <c r="H11" s="3"/>
    </row>
    <row r="12" spans="1:8" ht="24.75" customHeight="1">
      <c r="A12" s="3"/>
      <c r="B12" s="4"/>
      <c r="C12" s="4"/>
      <c r="D12" s="4"/>
      <c r="E12" s="4"/>
      <c r="F12" s="3"/>
      <c r="G12" s="3"/>
      <c r="H12" s="3"/>
    </row>
    <row r="13" spans="1:8" ht="24.75" customHeight="1">
      <c r="A13" s="2"/>
      <c r="B13" s="3" t="s">
        <v>5</v>
      </c>
      <c r="C13" s="26">
        <f>SUM(C14:D15)</f>
        <v>16220</v>
      </c>
      <c r="D13" s="26"/>
      <c r="E13" s="4" t="s">
        <v>6</v>
      </c>
      <c r="F13" s="5" t="s">
        <v>7</v>
      </c>
      <c r="G13" s="7">
        <f>G14+G15</f>
        <v>-16</v>
      </c>
      <c r="H13" s="3" t="s">
        <v>8</v>
      </c>
    </row>
    <row r="14" spans="1:8" ht="24.75" customHeight="1">
      <c r="A14" s="2"/>
      <c r="B14" s="3" t="s">
        <v>9</v>
      </c>
      <c r="C14" s="23">
        <v>8044</v>
      </c>
      <c r="D14" s="23"/>
      <c r="E14" s="4" t="s">
        <v>10</v>
      </c>
      <c r="F14" s="5" t="s">
        <v>11</v>
      </c>
      <c r="G14" s="7">
        <f>C14-'8月'!C14</f>
        <v>-2</v>
      </c>
      <c r="H14" s="3" t="s">
        <v>12</v>
      </c>
    </row>
    <row r="15" spans="1:8" ht="24.75" customHeight="1">
      <c r="A15" s="2"/>
      <c r="B15" s="3" t="s">
        <v>13</v>
      </c>
      <c r="C15" s="23">
        <v>8176</v>
      </c>
      <c r="D15" s="23"/>
      <c r="E15" s="4" t="s">
        <v>10</v>
      </c>
      <c r="F15" s="5" t="s">
        <v>11</v>
      </c>
      <c r="G15" s="7">
        <f>C15-'8月'!C15</f>
        <v>-14</v>
      </c>
      <c r="H15" s="3" t="s">
        <v>12</v>
      </c>
    </row>
    <row r="16" spans="1:8" ht="24.75" customHeight="1">
      <c r="A16" s="2"/>
      <c r="B16" s="3" t="s">
        <v>14</v>
      </c>
      <c r="C16" s="23">
        <v>5502</v>
      </c>
      <c r="D16" s="23"/>
      <c r="E16" s="4" t="s">
        <v>14</v>
      </c>
      <c r="F16" s="5" t="s">
        <v>11</v>
      </c>
      <c r="G16" s="7">
        <f>C16-'8月'!C16</f>
        <v>3</v>
      </c>
      <c r="H16" s="3" t="s">
        <v>12</v>
      </c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3" t="s">
        <v>17</v>
      </c>
      <c r="B18" s="25" t="s">
        <v>18</v>
      </c>
      <c r="C18" s="25"/>
      <c r="D18" s="25"/>
      <c r="E18" s="25"/>
      <c r="F18" s="25"/>
      <c r="G18" s="25"/>
      <c r="H18" s="3"/>
    </row>
    <row r="19" spans="1:8" ht="24.75" customHeight="1">
      <c r="A19" s="3"/>
      <c r="B19" s="4"/>
      <c r="C19" s="4"/>
      <c r="D19" s="4"/>
      <c r="E19" s="4"/>
      <c r="F19" s="3"/>
      <c r="G19" s="3"/>
      <c r="H19" s="3"/>
    </row>
    <row r="20" spans="1:8" ht="24.75" customHeight="1">
      <c r="A20" s="2"/>
      <c r="B20" s="3" t="s">
        <v>5</v>
      </c>
      <c r="C20" s="26">
        <f>SUM(C21:D22)</f>
        <v>67</v>
      </c>
      <c r="D20" s="26"/>
      <c r="E20" s="4" t="s">
        <v>6</v>
      </c>
      <c r="F20" s="5" t="s">
        <v>7</v>
      </c>
      <c r="G20" s="7">
        <f>G21+G22</f>
        <v>0</v>
      </c>
      <c r="H20" s="3" t="s">
        <v>8</v>
      </c>
    </row>
    <row r="21" spans="1:8" ht="24.75" customHeight="1">
      <c r="A21" s="2"/>
      <c r="B21" s="3" t="s">
        <v>9</v>
      </c>
      <c r="C21" s="23">
        <v>22</v>
      </c>
      <c r="D21" s="23"/>
      <c r="E21" s="4" t="s">
        <v>6</v>
      </c>
      <c r="F21" s="5" t="s">
        <v>7</v>
      </c>
      <c r="G21" s="7">
        <f>C21-+'8月'!C21</f>
        <v>-2</v>
      </c>
      <c r="H21" s="3" t="s">
        <v>8</v>
      </c>
    </row>
    <row r="22" spans="1:8" ht="24.75" customHeight="1">
      <c r="A22" s="2"/>
      <c r="B22" s="3" t="s">
        <v>13</v>
      </c>
      <c r="C22" s="23">
        <v>45</v>
      </c>
      <c r="D22" s="23"/>
      <c r="E22" s="4" t="s">
        <v>6</v>
      </c>
      <c r="F22" s="5" t="s">
        <v>7</v>
      </c>
      <c r="G22" s="7">
        <f>C22-+'8月'!C22</f>
        <v>2</v>
      </c>
      <c r="H22" s="3" t="s">
        <v>8</v>
      </c>
    </row>
    <row r="23" spans="1:8" ht="24.75" customHeight="1">
      <c r="A23" s="2"/>
      <c r="B23" s="29" t="s">
        <v>19</v>
      </c>
      <c r="C23" s="29"/>
      <c r="D23" s="8">
        <v>16</v>
      </c>
      <c r="E23" s="4" t="s">
        <v>14</v>
      </c>
      <c r="F23" s="5" t="s">
        <v>11</v>
      </c>
      <c r="G23" s="7">
        <f>D23-+'8月'!D23</f>
        <v>-1</v>
      </c>
      <c r="H23" s="3" t="s">
        <v>12</v>
      </c>
    </row>
    <row r="24" spans="1:8" ht="24.75" customHeight="1">
      <c r="A24" s="2"/>
      <c r="B24" s="29" t="s">
        <v>20</v>
      </c>
      <c r="C24" s="29"/>
      <c r="D24" s="9">
        <v>37</v>
      </c>
      <c r="E24" s="4" t="s">
        <v>14</v>
      </c>
      <c r="F24" s="5" t="s">
        <v>11</v>
      </c>
      <c r="G24" s="7">
        <f>D24-+'8月'!D24</f>
        <v>1</v>
      </c>
      <c r="H24" s="3" t="s">
        <v>12</v>
      </c>
    </row>
    <row r="25" spans="1:8" ht="24.75" customHeight="1">
      <c r="A25" s="2"/>
      <c r="B25" s="11"/>
      <c r="C25" s="11"/>
      <c r="D25" s="9"/>
      <c r="E25" s="4"/>
      <c r="F25" s="5"/>
      <c r="G25" s="7"/>
      <c r="H25" s="3"/>
    </row>
    <row r="26" spans="1:8" ht="24.75" customHeight="1">
      <c r="A26" s="3" t="s">
        <v>25</v>
      </c>
      <c r="B26" s="25" t="s">
        <v>59</v>
      </c>
      <c r="C26" s="25"/>
      <c r="D26" s="25"/>
      <c r="E26" s="25"/>
      <c r="F26" s="25"/>
      <c r="G26" s="25"/>
      <c r="H26" s="10"/>
    </row>
    <row r="27" ht="24.75" customHeight="1"/>
    <row r="28" spans="2:8" ht="24.75" customHeight="1">
      <c r="B28" s="3"/>
      <c r="D28" s="9">
        <v>5</v>
      </c>
      <c r="E28" s="4" t="s">
        <v>6</v>
      </c>
      <c r="F28" s="5" t="s">
        <v>7</v>
      </c>
      <c r="G28" s="7">
        <f>D28-+'8月'!D28</f>
        <v>0</v>
      </c>
      <c r="H28" s="3" t="s">
        <v>8</v>
      </c>
    </row>
    <row r="29" spans="2:8" ht="24.75" customHeight="1">
      <c r="B29" s="3"/>
      <c r="D29" s="9"/>
      <c r="E29" s="4"/>
      <c r="F29" s="5"/>
      <c r="G29" s="7"/>
      <c r="H29" s="3"/>
    </row>
    <row r="32" spans="5:8" ht="18.75">
      <c r="E32" s="28" t="s">
        <v>21</v>
      </c>
      <c r="F32" s="28"/>
      <c r="G32" s="28"/>
      <c r="H32" s="28"/>
    </row>
  </sheetData>
  <sheetProtection/>
  <mergeCells count="20">
    <mergeCell ref="B26:G26"/>
    <mergeCell ref="E32:H32"/>
    <mergeCell ref="B11:G11"/>
    <mergeCell ref="B23:C23"/>
    <mergeCell ref="B24:C24"/>
    <mergeCell ref="C22:D22"/>
    <mergeCell ref="C13:D13"/>
    <mergeCell ref="C14:D14"/>
    <mergeCell ref="C15:D15"/>
    <mergeCell ref="C16:D16"/>
    <mergeCell ref="C21:D21"/>
    <mergeCell ref="A1:H1"/>
    <mergeCell ref="B4:E4"/>
    <mergeCell ref="C6:D6"/>
    <mergeCell ref="C7:D7"/>
    <mergeCell ref="E2:H2"/>
    <mergeCell ref="C8:D8"/>
    <mergeCell ref="C9:D9"/>
    <mergeCell ref="B18:G18"/>
    <mergeCell ref="C20:D20"/>
  </mergeCells>
  <printOptions/>
  <pageMargins left="0.6299212598425197" right="0.5511811023622047" top="0.5905511811023623" bottom="0.4330708661417323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2023-05-18T04:50:40Z</cp:lastPrinted>
  <dcterms:created xsi:type="dcterms:W3CDTF">2004-01-05T00:10:42Z</dcterms:created>
  <dcterms:modified xsi:type="dcterms:W3CDTF">2023-05-18T04:50:47Z</dcterms:modified>
  <cp:category/>
  <cp:version/>
  <cp:contentType/>
  <cp:contentStatus/>
</cp:coreProperties>
</file>