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<sst xmlns="http://schemas.openxmlformats.org/spreadsheetml/2006/main" count="828" uniqueCount="48">
  <si>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</si>
  <si>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</si>
  <si>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</si>
  <si>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</si>
  <si>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</si>
  <si>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</si>
  <si>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</si>
  <si>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（</t>
  </si>
  <si>
    <t>）</t>
  </si>
  <si>
    <t>男</t>
  </si>
  <si>
    <t>人</t>
  </si>
  <si>
    <t>（</t>
  </si>
  <si>
    <t>）</t>
  </si>
  <si>
    <t>女</t>
  </si>
  <si>
    <t>世帯</t>
  </si>
  <si>
    <t>②</t>
  </si>
  <si>
    <t>住民基本台帳人口・世帯</t>
  </si>
  <si>
    <t>③</t>
  </si>
  <si>
    <t>外国人登録人口・世帯</t>
  </si>
  <si>
    <t>外国人のみの世帯</t>
  </si>
  <si>
    <t>日本人との混合世帯</t>
  </si>
  <si>
    <t>町民課 町民サービス担当</t>
  </si>
  <si>
    <t>④</t>
  </si>
  <si>
    <t>）</t>
  </si>
  <si>
    <t>平成２０年1月１日現在</t>
  </si>
  <si>
    <t>1２月の出生</t>
  </si>
  <si>
    <t>平成２０年2月１日現在</t>
  </si>
  <si>
    <t>1月の出生</t>
  </si>
  <si>
    <t>平成２０年3月１日現在</t>
  </si>
  <si>
    <t>2月の出生</t>
  </si>
  <si>
    <t>平成２０年4月１日現在</t>
  </si>
  <si>
    <t>3月の出生</t>
  </si>
  <si>
    <t>平成２０年5月１日現在</t>
  </si>
  <si>
    <t>4月の出生</t>
  </si>
  <si>
    <t>平成２０年6月１日現在</t>
  </si>
  <si>
    <t>5月の出生</t>
  </si>
  <si>
    <t>平成２０年7月１日現在</t>
  </si>
  <si>
    <t>6月の出生</t>
  </si>
  <si>
    <t>平成２０年8月１日現在</t>
  </si>
  <si>
    <t>7月の出生</t>
  </si>
  <si>
    <t>平成２０年9月１日現在</t>
  </si>
  <si>
    <t>8月の出生</t>
  </si>
  <si>
    <t>平成２０年10月１日現在</t>
  </si>
  <si>
    <t>9月の出生</t>
  </si>
  <si>
    <t>平成２０年11月１日現在</t>
  </si>
  <si>
    <t>10月の出生</t>
  </si>
  <si>
    <t>平成２０年12月１日現在</t>
  </si>
  <si>
    <t>11月の出生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</si>
</sst>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  <numFmt numFmtId="185" formatCode="#,##0.000000000000000000_ ;[Red]\-#,##0.000000000000000000\ "/>
  </numFmts>
  <fonts count="12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HG丸ｺﾞｼｯｸM-PRO"/>
      <family val="3"/>
    </font>
    <font>
      <b/>
      <sz val="16"/>
      <color indexed="12"/>
      <name val="HG丸ｺﾞｼｯｸM-PRO"/>
      <family val="3"/>
    </font>
    <font>
      <b/>
      <sz val="12"/>
      <name val="ＭＳ 明朝"/>
      <family val="1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38" fontId="11" fillId="0" borderId="0" xfId="17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11" fillId="0" borderId="0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80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38" fontId="11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29" sqref="G2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24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15981</v>
      </c>
      <c r="D6" s="25"/>
      <c r="E6" s="7" t="s">
        <v>6</v>
      </c>
      <c r="F6" s="8" t="s">
        <v>7</v>
      </c>
      <c r="G6" s="10">
        <f>C6-16009</f>
        <v>-28</v>
      </c>
      <c r="H6" s="6" t="s">
        <v>8</v>
      </c>
    </row>
    <row r="7" spans="1:8" ht="28.5" customHeight="1">
      <c r="A7" s="5"/>
      <c r="B7" s="6" t="s">
        <v>9</v>
      </c>
      <c r="C7" s="25">
        <f>C14+C21</f>
        <v>7941</v>
      </c>
      <c r="D7" s="25"/>
      <c r="E7" s="7" t="s">
        <v>10</v>
      </c>
      <c r="F7" s="8" t="s">
        <v>11</v>
      </c>
      <c r="G7" s="17">
        <f>C7-7959</f>
        <v>-18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8040</v>
      </c>
      <c r="D8" s="25"/>
      <c r="E8" s="7" t="s">
        <v>10</v>
      </c>
      <c r="F8" s="8" t="s">
        <v>11</v>
      </c>
      <c r="G8" s="10">
        <f>C8-8050</f>
        <v>-10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5669</v>
      </c>
      <c r="D9" s="25"/>
      <c r="E9" s="7" t="s">
        <v>14</v>
      </c>
      <c r="F9" s="8" t="s">
        <v>11</v>
      </c>
      <c r="G9" s="10">
        <f>C9-5669</f>
        <v>0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15904</v>
      </c>
      <c r="D13" s="25"/>
      <c r="E13" s="7" t="s">
        <v>6</v>
      </c>
      <c r="F13" s="8" t="s">
        <v>7</v>
      </c>
      <c r="G13" s="10">
        <f>C13-15932</f>
        <v>-28</v>
      </c>
      <c r="H13" s="6" t="s">
        <v>8</v>
      </c>
    </row>
    <row r="14" spans="1:8" ht="28.5" customHeight="1">
      <c r="A14" s="5"/>
      <c r="B14" s="6" t="s">
        <v>9</v>
      </c>
      <c r="C14" s="24">
        <v>7916</v>
      </c>
      <c r="D14" s="24"/>
      <c r="E14" s="7" t="s">
        <v>10</v>
      </c>
      <c r="F14" s="8" t="s">
        <v>11</v>
      </c>
      <c r="G14" s="10">
        <f>C14-7934</f>
        <v>-18</v>
      </c>
      <c r="H14" s="6" t="s">
        <v>12</v>
      </c>
    </row>
    <row r="15" spans="1:8" ht="28.5" customHeight="1">
      <c r="A15" s="5"/>
      <c r="B15" s="6" t="s">
        <v>13</v>
      </c>
      <c r="C15" s="24">
        <v>7988</v>
      </c>
      <c r="D15" s="24"/>
      <c r="E15" s="7" t="s">
        <v>10</v>
      </c>
      <c r="F15" s="8" t="s">
        <v>11</v>
      </c>
      <c r="G15" s="10">
        <f>C15-7998</f>
        <v>-10</v>
      </c>
      <c r="H15" s="6" t="s">
        <v>12</v>
      </c>
    </row>
    <row r="16" spans="1:8" ht="28.5" customHeight="1">
      <c r="A16" s="5"/>
      <c r="B16" s="6" t="s">
        <v>14</v>
      </c>
      <c r="C16" s="24">
        <v>5651</v>
      </c>
      <c r="D16" s="24"/>
      <c r="E16" s="7" t="s">
        <v>14</v>
      </c>
      <c r="F16" s="8" t="s">
        <v>11</v>
      </c>
      <c r="G16" s="10">
        <f>C16-5651</f>
        <v>0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77</v>
      </c>
      <c r="D20" s="25"/>
      <c r="E20" s="7" t="s">
        <v>6</v>
      </c>
      <c r="F20" s="8" t="s">
        <v>7</v>
      </c>
      <c r="G20" s="10">
        <f>SUM(I20)</f>
        <v>0</v>
      </c>
      <c r="H20" s="6" t="s">
        <v>8</v>
      </c>
    </row>
    <row r="21" spans="1:8" ht="28.5" customHeight="1">
      <c r="A21" s="5"/>
      <c r="B21" s="6" t="s">
        <v>9</v>
      </c>
      <c r="C21" s="24">
        <v>25</v>
      </c>
      <c r="D21" s="24"/>
      <c r="E21" s="7" t="s">
        <v>6</v>
      </c>
      <c r="F21" s="8" t="s">
        <v>7</v>
      </c>
      <c r="G21" s="10">
        <f>C21-25</f>
        <v>0</v>
      </c>
      <c r="H21" s="6" t="s">
        <v>8</v>
      </c>
    </row>
    <row r="22" spans="1:8" ht="28.5" customHeight="1">
      <c r="A22" s="5"/>
      <c r="B22" s="6" t="s">
        <v>13</v>
      </c>
      <c r="C22" s="24">
        <v>52</v>
      </c>
      <c r="D22" s="24"/>
      <c r="E22" s="7" t="s">
        <v>6</v>
      </c>
      <c r="F22" s="8" t="s">
        <v>7</v>
      </c>
      <c r="G22" s="10">
        <f>C22-52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18</v>
      </c>
      <c r="E23" s="7" t="s">
        <v>14</v>
      </c>
      <c r="F23" s="8" t="s">
        <v>11</v>
      </c>
      <c r="G23" s="10">
        <f>D23-18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39</v>
      </c>
      <c r="E24" s="7" t="s">
        <v>14</v>
      </c>
      <c r="F24" s="8" t="s">
        <v>11</v>
      </c>
      <c r="G24" s="10">
        <f>D24-39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25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6</v>
      </c>
      <c r="D28" s="25"/>
      <c r="E28" s="7" t="s">
        <v>6</v>
      </c>
      <c r="F28" s="8" t="s">
        <v>7</v>
      </c>
      <c r="G28" s="10">
        <f>C28-4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42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15801</v>
      </c>
      <c r="D6" s="25"/>
      <c r="E6" s="7" t="s">
        <v>6</v>
      </c>
      <c r="F6" s="8" t="s">
        <v>7</v>
      </c>
      <c r="G6" s="10">
        <f>C6-+'9月'!C6</f>
        <v>-19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7830</v>
      </c>
      <c r="D7" s="25"/>
      <c r="E7" s="7" t="s">
        <v>10</v>
      </c>
      <c r="F7" s="8" t="s">
        <v>11</v>
      </c>
      <c r="G7" s="10">
        <f>C7-+'9月'!C7</f>
        <v>-13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7971</v>
      </c>
      <c r="D8" s="25"/>
      <c r="E8" s="7" t="s">
        <v>10</v>
      </c>
      <c r="F8" s="8" t="s">
        <v>11</v>
      </c>
      <c r="G8" s="10">
        <f>C8-+'9月'!C8</f>
        <v>-6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5672</v>
      </c>
      <c r="D9" s="25"/>
      <c r="E9" s="7" t="s">
        <v>14</v>
      </c>
      <c r="F9" s="8" t="s">
        <v>11</v>
      </c>
      <c r="G9" s="10">
        <f>C9-+'9月'!C9</f>
        <v>-4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15726</v>
      </c>
      <c r="D13" s="25"/>
      <c r="E13" s="7" t="s">
        <v>6</v>
      </c>
      <c r="F13" s="8" t="s">
        <v>7</v>
      </c>
      <c r="G13" s="10">
        <f>C13-+'9月'!C13</f>
        <v>-17</v>
      </c>
      <c r="H13" s="6" t="s">
        <v>8</v>
      </c>
    </row>
    <row r="14" spans="1:8" ht="28.5" customHeight="1">
      <c r="A14" s="5"/>
      <c r="B14" s="6" t="s">
        <v>9</v>
      </c>
      <c r="C14" s="24">
        <v>7809</v>
      </c>
      <c r="D14" s="24"/>
      <c r="E14" s="7" t="s">
        <v>10</v>
      </c>
      <c r="F14" s="8" t="s">
        <v>11</v>
      </c>
      <c r="G14" s="10">
        <f>C14-+'9月'!C14</f>
        <v>-12</v>
      </c>
      <c r="H14" s="6" t="s">
        <v>12</v>
      </c>
    </row>
    <row r="15" spans="1:8" ht="28.5" customHeight="1">
      <c r="A15" s="5"/>
      <c r="B15" s="6" t="s">
        <v>13</v>
      </c>
      <c r="C15" s="24">
        <v>7917</v>
      </c>
      <c r="D15" s="24"/>
      <c r="E15" s="7" t="s">
        <v>10</v>
      </c>
      <c r="F15" s="8" t="s">
        <v>11</v>
      </c>
      <c r="G15" s="10">
        <f>C15-+'9月'!C15</f>
        <v>-5</v>
      </c>
      <c r="H15" s="6" t="s">
        <v>12</v>
      </c>
    </row>
    <row r="16" spans="1:8" ht="28.5" customHeight="1">
      <c r="A16" s="5"/>
      <c r="B16" s="6" t="s">
        <v>14</v>
      </c>
      <c r="C16" s="24">
        <v>5653</v>
      </c>
      <c r="D16" s="24"/>
      <c r="E16" s="7" t="s">
        <v>14</v>
      </c>
      <c r="F16" s="8" t="s">
        <v>11</v>
      </c>
      <c r="G16" s="10">
        <f>C16-+'9月'!C16</f>
        <v>-3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75</v>
      </c>
      <c r="D20" s="25"/>
      <c r="E20" s="7" t="s">
        <v>6</v>
      </c>
      <c r="F20" s="8" t="s">
        <v>7</v>
      </c>
      <c r="G20" s="10">
        <f>C20-+'9月'!C20</f>
        <v>-2</v>
      </c>
      <c r="H20" s="6" t="s">
        <v>8</v>
      </c>
    </row>
    <row r="21" spans="1:8" ht="28.5" customHeight="1">
      <c r="A21" s="5"/>
      <c r="B21" s="6" t="s">
        <v>9</v>
      </c>
      <c r="C21" s="24">
        <v>21</v>
      </c>
      <c r="D21" s="24"/>
      <c r="E21" s="7" t="s">
        <v>6</v>
      </c>
      <c r="F21" s="8" t="s">
        <v>7</v>
      </c>
      <c r="G21" s="10">
        <f>C21-+'9月'!C21</f>
        <v>-1</v>
      </c>
      <c r="H21" s="6" t="s">
        <v>8</v>
      </c>
    </row>
    <row r="22" spans="1:8" ht="28.5" customHeight="1">
      <c r="A22" s="5"/>
      <c r="B22" s="6" t="s">
        <v>13</v>
      </c>
      <c r="C22" s="24">
        <v>54</v>
      </c>
      <c r="D22" s="24"/>
      <c r="E22" s="7" t="s">
        <v>6</v>
      </c>
      <c r="F22" s="8" t="s">
        <v>7</v>
      </c>
      <c r="G22" s="10">
        <f>C22-+'9月'!C22</f>
        <v>-1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19</v>
      </c>
      <c r="E23" s="7" t="s">
        <v>14</v>
      </c>
      <c r="F23" s="8" t="s">
        <v>11</v>
      </c>
      <c r="G23" s="10">
        <f>D23-+'9月'!D23</f>
        <v>-1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40</v>
      </c>
      <c r="E24" s="7" t="s">
        <v>14</v>
      </c>
      <c r="F24" s="8" t="s">
        <v>11</v>
      </c>
      <c r="G24" s="10">
        <f>D24-+'9月'!D24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43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4</v>
      </c>
      <c r="D28" s="25"/>
      <c r="E28" s="7" t="s">
        <v>6</v>
      </c>
      <c r="F28" s="8" t="s">
        <v>7</v>
      </c>
      <c r="G28" s="10">
        <f>C28-+'9月'!C28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3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44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15811</v>
      </c>
      <c r="D6" s="25"/>
      <c r="E6" s="7" t="s">
        <v>6</v>
      </c>
      <c r="F6" s="8" t="s">
        <v>7</v>
      </c>
      <c r="G6" s="10">
        <f>C6-+'10月'!C6</f>
        <v>10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7837</v>
      </c>
      <c r="D7" s="25"/>
      <c r="E7" s="7" t="s">
        <v>10</v>
      </c>
      <c r="F7" s="8" t="s">
        <v>11</v>
      </c>
      <c r="G7" s="10">
        <f>C7-+'10月'!C7</f>
        <v>7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7974</v>
      </c>
      <c r="D8" s="25"/>
      <c r="E8" s="7" t="s">
        <v>10</v>
      </c>
      <c r="F8" s="8" t="s">
        <v>11</v>
      </c>
      <c r="G8" s="10">
        <f>C8-+'10月'!C8</f>
        <v>3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5691</v>
      </c>
      <c r="D9" s="25"/>
      <c r="E9" s="7" t="s">
        <v>14</v>
      </c>
      <c r="F9" s="8" t="s">
        <v>11</v>
      </c>
      <c r="G9" s="10">
        <f>C9-+'10月'!C9</f>
        <v>19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15736</v>
      </c>
      <c r="D13" s="25"/>
      <c r="E13" s="7" t="s">
        <v>6</v>
      </c>
      <c r="F13" s="8" t="s">
        <v>7</v>
      </c>
      <c r="G13" s="10">
        <f>C13-+'10月'!C13</f>
        <v>10</v>
      </c>
      <c r="H13" s="6" t="s">
        <v>8</v>
      </c>
    </row>
    <row r="14" spans="1:8" ht="28.5" customHeight="1">
      <c r="A14" s="5"/>
      <c r="B14" s="6" t="s">
        <v>9</v>
      </c>
      <c r="C14" s="24">
        <v>7816</v>
      </c>
      <c r="D14" s="24"/>
      <c r="E14" s="7" t="s">
        <v>10</v>
      </c>
      <c r="F14" s="8" t="s">
        <v>11</v>
      </c>
      <c r="G14" s="10">
        <f>C14-+'10月'!C14</f>
        <v>7</v>
      </c>
      <c r="H14" s="6" t="s">
        <v>12</v>
      </c>
    </row>
    <row r="15" spans="1:8" ht="28.5" customHeight="1">
      <c r="A15" s="5"/>
      <c r="B15" s="6" t="s">
        <v>13</v>
      </c>
      <c r="C15" s="24">
        <v>7920</v>
      </c>
      <c r="D15" s="24"/>
      <c r="E15" s="7" t="s">
        <v>10</v>
      </c>
      <c r="F15" s="8" t="s">
        <v>11</v>
      </c>
      <c r="G15" s="10">
        <f>C15-+'10月'!C15</f>
        <v>3</v>
      </c>
      <c r="H15" s="6" t="s">
        <v>12</v>
      </c>
    </row>
    <row r="16" spans="1:8" ht="28.5" customHeight="1">
      <c r="A16" s="5"/>
      <c r="B16" s="6" t="s">
        <v>14</v>
      </c>
      <c r="C16" s="24">
        <v>5672</v>
      </c>
      <c r="D16" s="24"/>
      <c r="E16" s="7" t="s">
        <v>14</v>
      </c>
      <c r="F16" s="8" t="s">
        <v>11</v>
      </c>
      <c r="G16" s="10">
        <f>C16-+'10月'!C16</f>
        <v>19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75</v>
      </c>
      <c r="D20" s="25"/>
      <c r="E20" s="7" t="s">
        <v>6</v>
      </c>
      <c r="F20" s="8" t="s">
        <v>7</v>
      </c>
      <c r="G20" s="10">
        <f>C20-+'10月'!C20</f>
        <v>0</v>
      </c>
      <c r="H20" s="6" t="s">
        <v>8</v>
      </c>
    </row>
    <row r="21" spans="1:8" ht="28.5" customHeight="1">
      <c r="A21" s="5"/>
      <c r="B21" s="6" t="s">
        <v>9</v>
      </c>
      <c r="C21" s="24">
        <v>21</v>
      </c>
      <c r="D21" s="24"/>
      <c r="E21" s="7" t="s">
        <v>6</v>
      </c>
      <c r="F21" s="8" t="s">
        <v>7</v>
      </c>
      <c r="G21" s="10">
        <f>C21-+'10月'!C21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54</v>
      </c>
      <c r="D22" s="24"/>
      <c r="E22" s="7" t="s">
        <v>6</v>
      </c>
      <c r="F22" s="8" t="s">
        <v>7</v>
      </c>
      <c r="G22" s="10">
        <f>C22-+'10月'!C22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19</v>
      </c>
      <c r="E23" s="7" t="s">
        <v>14</v>
      </c>
      <c r="F23" s="8" t="s">
        <v>11</v>
      </c>
      <c r="G23" s="10">
        <f>D23-+'10月'!D23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41</v>
      </c>
      <c r="E24" s="7" t="s">
        <v>14</v>
      </c>
      <c r="F24" s="8" t="s">
        <v>11</v>
      </c>
      <c r="G24" s="10">
        <f>D24-+'10月'!D24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45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7</v>
      </c>
      <c r="D28" s="25"/>
      <c r="E28" s="7" t="s">
        <v>6</v>
      </c>
      <c r="F28" s="8" t="s">
        <v>7</v>
      </c>
      <c r="G28" s="10">
        <f>C28-+'10月'!C28</f>
        <v>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3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46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15785</v>
      </c>
      <c r="D6" s="25"/>
      <c r="E6" s="7" t="s">
        <v>6</v>
      </c>
      <c r="F6" s="8" t="s">
        <v>7</v>
      </c>
      <c r="G6" s="10">
        <f>C6-+'11月'!C6</f>
        <v>-26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7824</v>
      </c>
      <c r="D7" s="25"/>
      <c r="E7" s="7" t="s">
        <v>10</v>
      </c>
      <c r="F7" s="8" t="s">
        <v>11</v>
      </c>
      <c r="G7" s="10">
        <f>C7-+'11月'!C7</f>
        <v>-13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7961</v>
      </c>
      <c r="D8" s="25"/>
      <c r="E8" s="7" t="s">
        <v>10</v>
      </c>
      <c r="F8" s="8" t="s">
        <v>11</v>
      </c>
      <c r="G8" s="10">
        <f>C8-+'11月'!C8</f>
        <v>-13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5691</v>
      </c>
      <c r="D9" s="25"/>
      <c r="E9" s="7" t="s">
        <v>14</v>
      </c>
      <c r="F9" s="8" t="s">
        <v>11</v>
      </c>
      <c r="G9" s="10">
        <f>C9-+'11月'!C9</f>
        <v>0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15710</v>
      </c>
      <c r="D13" s="25"/>
      <c r="E13" s="7" t="s">
        <v>6</v>
      </c>
      <c r="F13" s="8" t="s">
        <v>7</v>
      </c>
      <c r="G13" s="10">
        <f>C13-+'11月'!C13</f>
        <v>-26</v>
      </c>
      <c r="H13" s="6" t="s">
        <v>8</v>
      </c>
    </row>
    <row r="14" spans="1:8" ht="28.5" customHeight="1">
      <c r="A14" s="5"/>
      <c r="B14" s="6" t="s">
        <v>9</v>
      </c>
      <c r="C14" s="24">
        <v>7803</v>
      </c>
      <c r="D14" s="24"/>
      <c r="E14" s="7" t="s">
        <v>10</v>
      </c>
      <c r="F14" s="8" t="s">
        <v>11</v>
      </c>
      <c r="G14" s="10">
        <f>C14-+'11月'!C14</f>
        <v>-13</v>
      </c>
      <c r="H14" s="6" t="s">
        <v>12</v>
      </c>
    </row>
    <row r="15" spans="1:8" ht="28.5" customHeight="1">
      <c r="A15" s="5"/>
      <c r="B15" s="6" t="s">
        <v>13</v>
      </c>
      <c r="C15" s="24">
        <v>7907</v>
      </c>
      <c r="D15" s="24"/>
      <c r="E15" s="7" t="s">
        <v>10</v>
      </c>
      <c r="F15" s="8" t="s">
        <v>11</v>
      </c>
      <c r="G15" s="10">
        <f>C15-+'11月'!C15</f>
        <v>-13</v>
      </c>
      <c r="H15" s="6" t="s">
        <v>12</v>
      </c>
    </row>
    <row r="16" spans="1:8" ht="28.5" customHeight="1">
      <c r="A16" s="5"/>
      <c r="B16" s="6" t="s">
        <v>14</v>
      </c>
      <c r="C16" s="24">
        <v>5672</v>
      </c>
      <c r="D16" s="24"/>
      <c r="E16" s="7" t="s">
        <v>14</v>
      </c>
      <c r="F16" s="8" t="s">
        <v>11</v>
      </c>
      <c r="G16" s="10">
        <f>C16-+'11月'!C16</f>
        <v>0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75</v>
      </c>
      <c r="D20" s="25"/>
      <c r="E20" s="7" t="s">
        <v>6</v>
      </c>
      <c r="F20" s="8" t="s">
        <v>7</v>
      </c>
      <c r="G20" s="10">
        <f>C20-+'10月'!C20</f>
        <v>0</v>
      </c>
      <c r="H20" s="6" t="s">
        <v>8</v>
      </c>
    </row>
    <row r="21" spans="1:8" ht="28.5" customHeight="1">
      <c r="A21" s="5"/>
      <c r="B21" s="6" t="s">
        <v>9</v>
      </c>
      <c r="C21" s="24">
        <v>21</v>
      </c>
      <c r="D21" s="24"/>
      <c r="E21" s="7" t="s">
        <v>6</v>
      </c>
      <c r="F21" s="8" t="s">
        <v>7</v>
      </c>
      <c r="G21" s="10">
        <f>C21-+'10月'!C21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54</v>
      </c>
      <c r="D22" s="24"/>
      <c r="E22" s="7" t="s">
        <v>6</v>
      </c>
      <c r="F22" s="8" t="s">
        <v>7</v>
      </c>
      <c r="G22" s="10">
        <f>C22-+'10月'!C22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19</v>
      </c>
      <c r="E23" s="7" t="s">
        <v>14</v>
      </c>
      <c r="F23" s="8" t="s">
        <v>11</v>
      </c>
      <c r="G23" s="10">
        <f>D23-+'10月'!D23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42</v>
      </c>
      <c r="E24" s="7" t="s">
        <v>14</v>
      </c>
      <c r="F24" s="8" t="s">
        <v>11</v>
      </c>
      <c r="G24" s="10">
        <f>D24-+'11月'!D24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47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4</v>
      </c>
      <c r="D28" s="25"/>
      <c r="E28" s="7" t="s">
        <v>6</v>
      </c>
      <c r="F28" s="8" t="s">
        <v>7</v>
      </c>
      <c r="G28" s="10">
        <f>C28-+'11月'!C28</f>
        <v>-3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26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15970</v>
      </c>
      <c r="D6" s="25"/>
      <c r="E6" s="7" t="s">
        <v>6</v>
      </c>
      <c r="F6" s="8" t="s">
        <v>7</v>
      </c>
      <c r="G6" s="10">
        <f>C6-+'1月'!C6</f>
        <v>-11</v>
      </c>
      <c r="H6" s="6" t="s">
        <v>8</v>
      </c>
    </row>
    <row r="7" spans="1:8" ht="28.5" customHeight="1">
      <c r="A7" s="5"/>
      <c r="B7" s="6" t="s">
        <v>9</v>
      </c>
      <c r="C7" s="25">
        <f>C14+C21</f>
        <v>7941</v>
      </c>
      <c r="D7" s="25"/>
      <c r="E7" s="7" t="s">
        <v>10</v>
      </c>
      <c r="F7" s="8" t="s">
        <v>11</v>
      </c>
      <c r="G7" s="10">
        <f>C7-+'1月'!C7</f>
        <v>0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8029</v>
      </c>
      <c r="D8" s="25"/>
      <c r="E8" s="7" t="s">
        <v>10</v>
      </c>
      <c r="F8" s="8" t="s">
        <v>11</v>
      </c>
      <c r="G8" s="10">
        <f>C8-+'1月'!C8</f>
        <v>-11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5673</v>
      </c>
      <c r="D9" s="25"/>
      <c r="E9" s="7" t="s">
        <v>14</v>
      </c>
      <c r="F9" s="8" t="s">
        <v>11</v>
      </c>
      <c r="G9" s="10">
        <f>C9-+'1月'!C9</f>
        <v>4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15892</v>
      </c>
      <c r="D13" s="25"/>
      <c r="E13" s="7" t="s">
        <v>6</v>
      </c>
      <c r="F13" s="8" t="s">
        <v>7</v>
      </c>
      <c r="G13" s="10">
        <f>C13-+'1月'!C13</f>
        <v>-12</v>
      </c>
      <c r="H13" s="6" t="s">
        <v>8</v>
      </c>
    </row>
    <row r="14" spans="1:8" ht="28.5" customHeight="1">
      <c r="A14" s="5"/>
      <c r="B14" s="6" t="s">
        <v>9</v>
      </c>
      <c r="C14" s="24">
        <v>7915</v>
      </c>
      <c r="D14" s="24"/>
      <c r="E14" s="7" t="s">
        <v>10</v>
      </c>
      <c r="F14" s="8" t="s">
        <v>11</v>
      </c>
      <c r="G14" s="10">
        <f>C14-+'1月'!C14</f>
        <v>-1</v>
      </c>
      <c r="H14" s="6" t="s">
        <v>12</v>
      </c>
    </row>
    <row r="15" spans="1:8" ht="28.5" customHeight="1">
      <c r="A15" s="5"/>
      <c r="B15" s="6" t="s">
        <v>13</v>
      </c>
      <c r="C15" s="24">
        <v>7977</v>
      </c>
      <c r="D15" s="24"/>
      <c r="E15" s="7" t="s">
        <v>10</v>
      </c>
      <c r="F15" s="8" t="s">
        <v>11</v>
      </c>
      <c r="G15" s="10">
        <f>C15-+'1月'!C15</f>
        <v>-11</v>
      </c>
      <c r="H15" s="6" t="s">
        <v>12</v>
      </c>
    </row>
    <row r="16" spans="1:8" ht="28.5" customHeight="1">
      <c r="A16" s="5"/>
      <c r="B16" s="6" t="s">
        <v>14</v>
      </c>
      <c r="C16" s="24">
        <v>5654</v>
      </c>
      <c r="D16" s="24"/>
      <c r="E16" s="7" t="s">
        <v>14</v>
      </c>
      <c r="F16" s="8" t="s">
        <v>11</v>
      </c>
      <c r="G16" s="10">
        <f>C16-+'1月'!C16</f>
        <v>3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78</v>
      </c>
      <c r="D20" s="25"/>
      <c r="E20" s="7" t="s">
        <v>6</v>
      </c>
      <c r="F20" s="8" t="s">
        <v>7</v>
      </c>
      <c r="G20" s="10">
        <f>C20-+'1月'!C20</f>
        <v>1</v>
      </c>
      <c r="H20" s="6" t="s">
        <v>8</v>
      </c>
    </row>
    <row r="21" spans="1:8" ht="28.5" customHeight="1">
      <c r="A21" s="5"/>
      <c r="B21" s="6" t="s">
        <v>9</v>
      </c>
      <c r="C21" s="24">
        <v>26</v>
      </c>
      <c r="D21" s="24"/>
      <c r="E21" s="7" t="s">
        <v>6</v>
      </c>
      <c r="F21" s="8" t="s">
        <v>7</v>
      </c>
      <c r="G21" s="10">
        <f>C21-+'1月'!C21</f>
        <v>1</v>
      </c>
      <c r="H21" s="6" t="s">
        <v>8</v>
      </c>
    </row>
    <row r="22" spans="1:8" ht="28.5" customHeight="1">
      <c r="A22" s="5"/>
      <c r="B22" s="6" t="s">
        <v>13</v>
      </c>
      <c r="C22" s="24">
        <v>52</v>
      </c>
      <c r="D22" s="24"/>
      <c r="E22" s="7" t="s">
        <v>6</v>
      </c>
      <c r="F22" s="8" t="s">
        <v>7</v>
      </c>
      <c r="G22" s="10">
        <f>C22-+'1月'!C22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19</v>
      </c>
      <c r="E23" s="7" t="s">
        <v>14</v>
      </c>
      <c r="F23" s="8" t="s">
        <v>11</v>
      </c>
      <c r="G23" s="10">
        <f>D23-+'1月'!D23</f>
        <v>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39</v>
      </c>
      <c r="E24" s="7" t="s">
        <v>14</v>
      </c>
      <c r="F24" s="8" t="s">
        <v>11</v>
      </c>
      <c r="G24" s="10">
        <f>D24-+'1月'!D24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27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7</v>
      </c>
      <c r="D28" s="25"/>
      <c r="E28" s="7" t="s">
        <v>6</v>
      </c>
      <c r="F28" s="8" t="s">
        <v>7</v>
      </c>
      <c r="G28" s="10">
        <f>C28-+'1月'!C28</f>
        <v>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28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15932</v>
      </c>
      <c r="D6" s="25"/>
      <c r="E6" s="7" t="s">
        <v>6</v>
      </c>
      <c r="F6" s="8" t="s">
        <v>7</v>
      </c>
      <c r="G6" s="10">
        <f>C6-+'2月'!C6</f>
        <v>-38</v>
      </c>
      <c r="H6" s="6" t="s">
        <v>8</v>
      </c>
    </row>
    <row r="7" spans="1:8" ht="28.5" customHeight="1">
      <c r="A7" s="5"/>
      <c r="B7" s="6" t="s">
        <v>9</v>
      </c>
      <c r="C7" s="25">
        <f>C14+C21</f>
        <v>7924</v>
      </c>
      <c r="D7" s="25"/>
      <c r="E7" s="7" t="s">
        <v>10</v>
      </c>
      <c r="F7" s="8" t="s">
        <v>11</v>
      </c>
      <c r="G7" s="10">
        <f>C7-+'2月'!C7</f>
        <v>-17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8008</v>
      </c>
      <c r="D8" s="25"/>
      <c r="E8" s="7" t="s">
        <v>10</v>
      </c>
      <c r="F8" s="8" t="s">
        <v>11</v>
      </c>
      <c r="G8" s="10">
        <f>C8-+'2月'!C8</f>
        <v>-21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5664</v>
      </c>
      <c r="D9" s="25"/>
      <c r="E9" s="7" t="s">
        <v>14</v>
      </c>
      <c r="F9" s="8" t="s">
        <v>11</v>
      </c>
      <c r="G9" s="10">
        <f>C9-+'2月'!C9</f>
        <v>-9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15856</v>
      </c>
      <c r="D13" s="25"/>
      <c r="E13" s="7" t="s">
        <v>6</v>
      </c>
      <c r="F13" s="8" t="s">
        <v>7</v>
      </c>
      <c r="G13" s="10">
        <f>C13-+'2月'!C13</f>
        <v>-36</v>
      </c>
      <c r="H13" s="6" t="s">
        <v>8</v>
      </c>
    </row>
    <row r="14" spans="1:8" ht="28.5" customHeight="1">
      <c r="A14" s="5"/>
      <c r="B14" s="6" t="s">
        <v>9</v>
      </c>
      <c r="C14" s="24">
        <v>7899</v>
      </c>
      <c r="D14" s="24"/>
      <c r="E14" s="7" t="s">
        <v>10</v>
      </c>
      <c r="F14" s="8" t="s">
        <v>11</v>
      </c>
      <c r="G14" s="10">
        <f>C14-+'2月'!C14</f>
        <v>-16</v>
      </c>
      <c r="H14" s="6" t="s">
        <v>12</v>
      </c>
    </row>
    <row r="15" spans="1:8" ht="28.5" customHeight="1">
      <c r="A15" s="5"/>
      <c r="B15" s="6" t="s">
        <v>13</v>
      </c>
      <c r="C15" s="24">
        <v>7957</v>
      </c>
      <c r="D15" s="24"/>
      <c r="E15" s="7" t="s">
        <v>10</v>
      </c>
      <c r="F15" s="8" t="s">
        <v>11</v>
      </c>
      <c r="G15" s="10">
        <f>C15-+'2月'!C15</f>
        <v>-20</v>
      </c>
      <c r="H15" s="6" t="s">
        <v>12</v>
      </c>
    </row>
    <row r="16" spans="1:8" ht="28.5" customHeight="1">
      <c r="A16" s="5"/>
      <c r="B16" s="6" t="s">
        <v>14</v>
      </c>
      <c r="C16" s="24">
        <v>5644</v>
      </c>
      <c r="D16" s="24"/>
      <c r="E16" s="7" t="s">
        <v>14</v>
      </c>
      <c r="F16" s="8" t="s">
        <v>11</v>
      </c>
      <c r="G16" s="10">
        <f>C16-+'2月'!C16</f>
        <v>-10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76</v>
      </c>
      <c r="D20" s="25"/>
      <c r="E20" s="7" t="s">
        <v>6</v>
      </c>
      <c r="F20" s="8" t="s">
        <v>7</v>
      </c>
      <c r="G20" s="10">
        <f>C20-+'2月'!C20</f>
        <v>-2</v>
      </c>
      <c r="H20" s="6" t="s">
        <v>8</v>
      </c>
    </row>
    <row r="21" spans="1:8" ht="28.5" customHeight="1">
      <c r="A21" s="5"/>
      <c r="B21" s="6" t="s">
        <v>9</v>
      </c>
      <c r="C21" s="24">
        <v>25</v>
      </c>
      <c r="D21" s="24"/>
      <c r="E21" s="7" t="s">
        <v>6</v>
      </c>
      <c r="F21" s="8" t="s">
        <v>7</v>
      </c>
      <c r="G21" s="10">
        <f>C21-+'2月'!C21</f>
        <v>-1</v>
      </c>
      <c r="H21" s="6" t="s">
        <v>8</v>
      </c>
    </row>
    <row r="22" spans="1:8" ht="28.5" customHeight="1">
      <c r="A22" s="5"/>
      <c r="B22" s="6" t="s">
        <v>13</v>
      </c>
      <c r="C22" s="24">
        <v>51</v>
      </c>
      <c r="D22" s="24"/>
      <c r="E22" s="7" t="s">
        <v>6</v>
      </c>
      <c r="F22" s="8" t="s">
        <v>7</v>
      </c>
      <c r="G22" s="10">
        <f>C22-+'2月'!C22</f>
        <v>-1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20</v>
      </c>
      <c r="E23" s="7" t="s">
        <v>14</v>
      </c>
      <c r="F23" s="8" t="s">
        <v>11</v>
      </c>
      <c r="G23" s="10">
        <f>D23-+'2月'!D23</f>
        <v>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38</v>
      </c>
      <c r="E24" s="7" t="s">
        <v>14</v>
      </c>
      <c r="F24" s="8" t="s">
        <v>11</v>
      </c>
      <c r="G24" s="10">
        <f>D24-+'2月'!D24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29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2</v>
      </c>
      <c r="D28" s="25"/>
      <c r="E28" s="7" t="s">
        <v>6</v>
      </c>
      <c r="F28" s="8" t="s">
        <v>7</v>
      </c>
      <c r="G28" s="10">
        <f>C28-+'2月'!C28</f>
        <v>-5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30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15907</v>
      </c>
      <c r="D6" s="25"/>
      <c r="E6" s="7" t="s">
        <v>6</v>
      </c>
      <c r="F6" s="8" t="s">
        <v>7</v>
      </c>
      <c r="G6" s="10">
        <f>C6-+'3月'!C6</f>
        <v>-25</v>
      </c>
      <c r="H6" s="6" t="s">
        <v>8</v>
      </c>
    </row>
    <row r="7" spans="1:8" ht="28.5" customHeight="1">
      <c r="A7" s="5"/>
      <c r="B7" s="6" t="s">
        <v>9</v>
      </c>
      <c r="C7" s="25">
        <f>C14+C21</f>
        <v>7905</v>
      </c>
      <c r="D7" s="25"/>
      <c r="E7" s="7" t="s">
        <v>10</v>
      </c>
      <c r="F7" s="8" t="s">
        <v>11</v>
      </c>
      <c r="G7" s="10">
        <f>C7-+'3月'!C7</f>
        <v>-19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8002</v>
      </c>
      <c r="D8" s="25"/>
      <c r="E8" s="7" t="s">
        <v>10</v>
      </c>
      <c r="F8" s="8" t="s">
        <v>11</v>
      </c>
      <c r="G8" s="10">
        <f>C8-+'3月'!C8</f>
        <v>-6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5675</v>
      </c>
      <c r="D9" s="25"/>
      <c r="E9" s="7" t="s">
        <v>14</v>
      </c>
      <c r="F9" s="8" t="s">
        <v>11</v>
      </c>
      <c r="G9" s="10">
        <f>C9-+'3月'!C9</f>
        <v>11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15831</v>
      </c>
      <c r="D13" s="25"/>
      <c r="E13" s="7" t="s">
        <v>6</v>
      </c>
      <c r="F13" s="8" t="s">
        <v>7</v>
      </c>
      <c r="G13" s="10">
        <f>C13-+'3月'!C13</f>
        <v>-25</v>
      </c>
      <c r="H13" s="6" t="s">
        <v>8</v>
      </c>
    </row>
    <row r="14" spans="1:8" ht="28.5" customHeight="1">
      <c r="A14" s="5"/>
      <c r="B14" s="6" t="s">
        <v>9</v>
      </c>
      <c r="C14" s="24">
        <v>7880</v>
      </c>
      <c r="D14" s="24"/>
      <c r="E14" s="7" t="s">
        <v>10</v>
      </c>
      <c r="F14" s="8" t="s">
        <v>11</v>
      </c>
      <c r="G14" s="10">
        <f>C14-+'3月'!C14</f>
        <v>-19</v>
      </c>
      <c r="H14" s="6" t="s">
        <v>12</v>
      </c>
    </row>
    <row r="15" spans="1:8" ht="28.5" customHeight="1">
      <c r="A15" s="5"/>
      <c r="B15" s="6" t="s">
        <v>13</v>
      </c>
      <c r="C15" s="24">
        <v>7951</v>
      </c>
      <c r="D15" s="24"/>
      <c r="E15" s="7" t="s">
        <v>10</v>
      </c>
      <c r="F15" s="8" t="s">
        <v>11</v>
      </c>
      <c r="G15" s="10">
        <f>C15-+'3月'!C15</f>
        <v>-6</v>
      </c>
      <c r="H15" s="6" t="s">
        <v>12</v>
      </c>
    </row>
    <row r="16" spans="1:8" ht="28.5" customHeight="1">
      <c r="A16" s="5"/>
      <c r="B16" s="6" t="s">
        <v>14</v>
      </c>
      <c r="C16" s="24">
        <v>5655</v>
      </c>
      <c r="D16" s="24"/>
      <c r="E16" s="7" t="s">
        <v>14</v>
      </c>
      <c r="F16" s="8" t="s">
        <v>11</v>
      </c>
      <c r="G16" s="10">
        <f>C16-+'3月'!C16</f>
        <v>11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76</v>
      </c>
      <c r="D20" s="25"/>
      <c r="E20" s="7" t="s">
        <v>6</v>
      </c>
      <c r="F20" s="8" t="s">
        <v>7</v>
      </c>
      <c r="G20" s="10">
        <f>C20-+'3月'!C20</f>
        <v>0</v>
      </c>
      <c r="H20" s="6" t="s">
        <v>8</v>
      </c>
    </row>
    <row r="21" spans="1:8" ht="28.5" customHeight="1">
      <c r="A21" s="5"/>
      <c r="B21" s="6" t="s">
        <v>9</v>
      </c>
      <c r="C21" s="24">
        <v>25</v>
      </c>
      <c r="D21" s="24"/>
      <c r="E21" s="7" t="s">
        <v>6</v>
      </c>
      <c r="F21" s="8" t="s">
        <v>7</v>
      </c>
      <c r="G21" s="10">
        <f>C21-+'3月'!C21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51</v>
      </c>
      <c r="D22" s="24"/>
      <c r="E22" s="7" t="s">
        <v>6</v>
      </c>
      <c r="F22" s="8" t="s">
        <v>7</v>
      </c>
      <c r="G22" s="10">
        <f>C22-+'3月'!C22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20</v>
      </c>
      <c r="E23" s="7" t="s">
        <v>14</v>
      </c>
      <c r="F23" s="8" t="s">
        <v>11</v>
      </c>
      <c r="G23" s="10">
        <f>D23-+'3月'!D23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38</v>
      </c>
      <c r="E24" s="7" t="s">
        <v>14</v>
      </c>
      <c r="F24" s="8" t="s">
        <v>11</v>
      </c>
      <c r="G24" s="10">
        <f>D24-+'3月'!D24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31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3</v>
      </c>
      <c r="D28" s="25"/>
      <c r="E28" s="7" t="s">
        <v>6</v>
      </c>
      <c r="F28" s="8" t="s">
        <v>7</v>
      </c>
      <c r="G28" s="10">
        <f>C28-+'3月'!C28</f>
        <v>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32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15884</v>
      </c>
      <c r="D6" s="25"/>
      <c r="E6" s="7" t="s">
        <v>6</v>
      </c>
      <c r="F6" s="8" t="s">
        <v>7</v>
      </c>
      <c r="G6" s="10">
        <f>C6-+'4月'!C6</f>
        <v>-23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7882</v>
      </c>
      <c r="D7" s="25"/>
      <c r="E7" s="7" t="s">
        <v>10</v>
      </c>
      <c r="F7" s="8" t="s">
        <v>11</v>
      </c>
      <c r="G7" s="10">
        <f>C7-+'4月'!C7</f>
        <v>-23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8002</v>
      </c>
      <c r="D8" s="25"/>
      <c r="E8" s="7" t="s">
        <v>10</v>
      </c>
      <c r="F8" s="8" t="s">
        <v>11</v>
      </c>
      <c r="G8" s="10">
        <f>C8-+'4月'!C8</f>
        <v>0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5680</v>
      </c>
      <c r="D9" s="25"/>
      <c r="E9" s="7" t="s">
        <v>14</v>
      </c>
      <c r="F9" s="8" t="s">
        <v>11</v>
      </c>
      <c r="G9" s="10">
        <f>C9-+'4月'!C9</f>
        <v>5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15807</v>
      </c>
      <c r="D13" s="25"/>
      <c r="E13" s="7" t="s">
        <v>6</v>
      </c>
      <c r="F13" s="8" t="s">
        <v>7</v>
      </c>
      <c r="G13" s="10">
        <f>C13-+'4月'!C13</f>
        <v>-24</v>
      </c>
      <c r="H13" s="6" t="s">
        <v>8</v>
      </c>
    </row>
    <row r="14" spans="1:8" ht="28.5" customHeight="1">
      <c r="A14" s="5"/>
      <c r="B14" s="6" t="s">
        <v>9</v>
      </c>
      <c r="C14" s="24">
        <v>7857</v>
      </c>
      <c r="D14" s="24"/>
      <c r="E14" s="7" t="s">
        <v>10</v>
      </c>
      <c r="F14" s="8" t="s">
        <v>11</v>
      </c>
      <c r="G14" s="10">
        <f>C14-+'4月'!C14</f>
        <v>-23</v>
      </c>
      <c r="H14" s="6" t="s">
        <v>12</v>
      </c>
    </row>
    <row r="15" spans="1:8" ht="28.5" customHeight="1">
      <c r="A15" s="5"/>
      <c r="B15" s="6" t="s">
        <v>13</v>
      </c>
      <c r="C15" s="24">
        <v>7950</v>
      </c>
      <c r="D15" s="24"/>
      <c r="E15" s="7" t="s">
        <v>10</v>
      </c>
      <c r="F15" s="8" t="s">
        <v>11</v>
      </c>
      <c r="G15" s="10">
        <f>C15-+'4月'!C15</f>
        <v>-1</v>
      </c>
      <c r="H15" s="6" t="s">
        <v>12</v>
      </c>
    </row>
    <row r="16" spans="1:8" ht="28.5" customHeight="1">
      <c r="A16" s="5"/>
      <c r="B16" s="6" t="s">
        <v>14</v>
      </c>
      <c r="C16" s="24">
        <v>5660</v>
      </c>
      <c r="D16" s="24"/>
      <c r="E16" s="7" t="s">
        <v>14</v>
      </c>
      <c r="F16" s="8" t="s">
        <v>11</v>
      </c>
      <c r="G16" s="10">
        <f>C16-+'4月'!C16</f>
        <v>5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77</v>
      </c>
      <c r="D20" s="25"/>
      <c r="E20" s="7" t="s">
        <v>6</v>
      </c>
      <c r="F20" s="8" t="s">
        <v>7</v>
      </c>
      <c r="G20" s="10">
        <f>C20-+'4月'!C20</f>
        <v>1</v>
      </c>
      <c r="H20" s="6" t="s">
        <v>8</v>
      </c>
    </row>
    <row r="21" spans="1:8" ht="28.5" customHeight="1">
      <c r="A21" s="5"/>
      <c r="B21" s="6" t="s">
        <v>9</v>
      </c>
      <c r="C21" s="24">
        <v>25</v>
      </c>
      <c r="D21" s="24"/>
      <c r="E21" s="7" t="s">
        <v>6</v>
      </c>
      <c r="F21" s="8" t="s">
        <v>7</v>
      </c>
      <c r="G21" s="10">
        <f>C21-+'4月'!C21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52</v>
      </c>
      <c r="D22" s="24"/>
      <c r="E22" s="7" t="s">
        <v>6</v>
      </c>
      <c r="F22" s="8" t="s">
        <v>7</v>
      </c>
      <c r="G22" s="10">
        <f>C22-+'4月'!C22</f>
        <v>1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20</v>
      </c>
      <c r="E23" s="7" t="s">
        <v>14</v>
      </c>
      <c r="F23" s="8" t="s">
        <v>11</v>
      </c>
      <c r="G23" s="10">
        <f>D23-+'4月'!D23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39</v>
      </c>
      <c r="E24" s="7" t="s">
        <v>14</v>
      </c>
      <c r="F24" s="8" t="s">
        <v>11</v>
      </c>
      <c r="G24" s="10">
        <f>D24-+'4月'!D24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33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3</v>
      </c>
      <c r="D28" s="25"/>
      <c r="E28" s="7" t="s">
        <v>6</v>
      </c>
      <c r="F28" s="8" t="s">
        <v>7</v>
      </c>
      <c r="G28" s="10">
        <f>C28-+'4月'!C28</f>
        <v>0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34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15855</v>
      </c>
      <c r="D6" s="25"/>
      <c r="E6" s="7" t="s">
        <v>6</v>
      </c>
      <c r="F6" s="8" t="s">
        <v>7</v>
      </c>
      <c r="G6" s="10">
        <f>C6-+'5月'!C6</f>
        <v>-29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7870</v>
      </c>
      <c r="D7" s="25"/>
      <c r="E7" s="7" t="s">
        <v>10</v>
      </c>
      <c r="F7" s="8" t="s">
        <v>11</v>
      </c>
      <c r="G7" s="10">
        <f>C7-+'5月'!C7</f>
        <v>-12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7985</v>
      </c>
      <c r="D8" s="25"/>
      <c r="E8" s="7" t="s">
        <v>10</v>
      </c>
      <c r="F8" s="8" t="s">
        <v>11</v>
      </c>
      <c r="G8" s="10">
        <f>C8-+'5月'!C8</f>
        <v>-17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5673</v>
      </c>
      <c r="D9" s="25"/>
      <c r="E9" s="7" t="s">
        <v>14</v>
      </c>
      <c r="F9" s="8" t="s">
        <v>11</v>
      </c>
      <c r="G9" s="10">
        <f>C9-+'5月'!C9</f>
        <v>-7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15778</v>
      </c>
      <c r="D13" s="25"/>
      <c r="E13" s="7" t="s">
        <v>6</v>
      </c>
      <c r="F13" s="8" t="s">
        <v>7</v>
      </c>
      <c r="G13" s="10">
        <f>C13-+'5月'!C13</f>
        <v>-29</v>
      </c>
      <c r="H13" s="6" t="s">
        <v>8</v>
      </c>
    </row>
    <row r="14" spans="1:8" ht="28.5" customHeight="1">
      <c r="A14" s="5"/>
      <c r="B14" s="6" t="s">
        <v>9</v>
      </c>
      <c r="C14" s="24">
        <v>7845</v>
      </c>
      <c r="D14" s="24"/>
      <c r="E14" s="7" t="s">
        <v>10</v>
      </c>
      <c r="F14" s="8" t="s">
        <v>11</v>
      </c>
      <c r="G14" s="10">
        <f>C14-+'5月'!C14</f>
        <v>-12</v>
      </c>
      <c r="H14" s="6" t="s">
        <v>12</v>
      </c>
    </row>
    <row r="15" spans="1:8" ht="28.5" customHeight="1">
      <c r="A15" s="5"/>
      <c r="B15" s="6" t="s">
        <v>13</v>
      </c>
      <c r="C15" s="24">
        <v>7933</v>
      </c>
      <c r="D15" s="24"/>
      <c r="E15" s="7" t="s">
        <v>10</v>
      </c>
      <c r="F15" s="8" t="s">
        <v>11</v>
      </c>
      <c r="G15" s="10">
        <f>C15-+'5月'!C15</f>
        <v>-17</v>
      </c>
      <c r="H15" s="6" t="s">
        <v>12</v>
      </c>
    </row>
    <row r="16" spans="1:8" ht="28.5" customHeight="1">
      <c r="A16" s="5"/>
      <c r="B16" s="6" t="s">
        <v>14</v>
      </c>
      <c r="C16" s="24">
        <v>5653</v>
      </c>
      <c r="D16" s="24"/>
      <c r="E16" s="7" t="s">
        <v>14</v>
      </c>
      <c r="F16" s="8" t="s">
        <v>11</v>
      </c>
      <c r="G16" s="10">
        <f>C16-+'5月'!C16</f>
        <v>-7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77</v>
      </c>
      <c r="D20" s="25"/>
      <c r="E20" s="7" t="s">
        <v>6</v>
      </c>
      <c r="F20" s="8" t="s">
        <v>7</v>
      </c>
      <c r="G20" s="10">
        <f>C20-+'5月'!C20</f>
        <v>0</v>
      </c>
      <c r="H20" s="6" t="s">
        <v>8</v>
      </c>
    </row>
    <row r="21" spans="1:8" ht="28.5" customHeight="1">
      <c r="A21" s="5"/>
      <c r="B21" s="6" t="s">
        <v>9</v>
      </c>
      <c r="C21" s="24">
        <v>25</v>
      </c>
      <c r="D21" s="24"/>
      <c r="E21" s="7" t="s">
        <v>6</v>
      </c>
      <c r="F21" s="8" t="s">
        <v>7</v>
      </c>
      <c r="G21" s="10">
        <f>C21-+'5月'!C21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52</v>
      </c>
      <c r="D22" s="24"/>
      <c r="E22" s="7" t="s">
        <v>6</v>
      </c>
      <c r="F22" s="8" t="s">
        <v>7</v>
      </c>
      <c r="G22" s="10">
        <f>C22-+'5月'!C22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20</v>
      </c>
      <c r="E23" s="7" t="s">
        <v>14</v>
      </c>
      <c r="F23" s="8" t="s">
        <v>11</v>
      </c>
      <c r="G23" s="10">
        <f>D23-+'5月'!D23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39</v>
      </c>
      <c r="E24" s="7" t="s">
        <v>14</v>
      </c>
      <c r="F24" s="8" t="s">
        <v>11</v>
      </c>
      <c r="G24" s="10">
        <f>D24-+'5月'!D24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35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4</v>
      </c>
      <c r="D28" s="25"/>
      <c r="E28" s="7" t="s">
        <v>6</v>
      </c>
      <c r="F28" s="8" t="s">
        <v>7</v>
      </c>
      <c r="G28" s="10">
        <f>C28-+'5月'!C28</f>
        <v>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G28" sqref="G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36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15837</v>
      </c>
      <c r="D6" s="25"/>
      <c r="E6" s="7" t="s">
        <v>6</v>
      </c>
      <c r="F6" s="8" t="s">
        <v>7</v>
      </c>
      <c r="G6" s="10">
        <f>C6-+'6月'!C6</f>
        <v>-18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7862</v>
      </c>
      <c r="D7" s="25"/>
      <c r="E7" s="7" t="s">
        <v>10</v>
      </c>
      <c r="F7" s="8" t="s">
        <v>11</v>
      </c>
      <c r="G7" s="10">
        <f>C7-+'6月'!C7</f>
        <v>-8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7975</v>
      </c>
      <c r="D8" s="25"/>
      <c r="E8" s="7" t="s">
        <v>10</v>
      </c>
      <c r="F8" s="8" t="s">
        <v>11</v>
      </c>
      <c r="G8" s="10">
        <f>C8-+'6月'!C8</f>
        <v>-10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5675</v>
      </c>
      <c r="D9" s="25"/>
      <c r="E9" s="7" t="s">
        <v>14</v>
      </c>
      <c r="F9" s="8" t="s">
        <v>11</v>
      </c>
      <c r="G9" s="10">
        <f>C9-+'6月'!C9</f>
        <v>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15761</v>
      </c>
      <c r="D13" s="25"/>
      <c r="E13" s="7" t="s">
        <v>6</v>
      </c>
      <c r="F13" s="8" t="s">
        <v>7</v>
      </c>
      <c r="G13" s="10">
        <f>C13-+'6月'!C13</f>
        <v>-17</v>
      </c>
      <c r="H13" s="6" t="s">
        <v>8</v>
      </c>
    </row>
    <row r="14" spans="1:8" ht="28.5" customHeight="1">
      <c r="A14" s="5"/>
      <c r="B14" s="6" t="s">
        <v>9</v>
      </c>
      <c r="C14" s="24">
        <v>7838</v>
      </c>
      <c r="D14" s="24"/>
      <c r="E14" s="7" t="s">
        <v>10</v>
      </c>
      <c r="F14" s="8" t="s">
        <v>11</v>
      </c>
      <c r="G14" s="10">
        <f>C14-+'6月'!C14</f>
        <v>-7</v>
      </c>
      <c r="H14" s="6" t="s">
        <v>12</v>
      </c>
    </row>
    <row r="15" spans="1:8" ht="28.5" customHeight="1">
      <c r="A15" s="5"/>
      <c r="B15" s="6" t="s">
        <v>13</v>
      </c>
      <c r="C15" s="24">
        <v>7923</v>
      </c>
      <c r="D15" s="24"/>
      <c r="E15" s="7" t="s">
        <v>10</v>
      </c>
      <c r="F15" s="8" t="s">
        <v>11</v>
      </c>
      <c r="G15" s="10">
        <f>C15-+'6月'!C15</f>
        <v>-10</v>
      </c>
      <c r="H15" s="6" t="s">
        <v>12</v>
      </c>
    </row>
    <row r="16" spans="1:8" ht="28.5" customHeight="1">
      <c r="A16" s="5"/>
      <c r="B16" s="6" t="s">
        <v>14</v>
      </c>
      <c r="C16" s="24">
        <v>5656</v>
      </c>
      <c r="D16" s="24"/>
      <c r="E16" s="7" t="s">
        <v>14</v>
      </c>
      <c r="F16" s="8" t="s">
        <v>11</v>
      </c>
      <c r="G16" s="10">
        <f>C16-+'6月'!C16</f>
        <v>3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76</v>
      </c>
      <c r="D20" s="25"/>
      <c r="E20" s="7" t="s">
        <v>6</v>
      </c>
      <c r="F20" s="8" t="s">
        <v>7</v>
      </c>
      <c r="G20" s="10">
        <f>C20-+'6月'!C20</f>
        <v>-1</v>
      </c>
      <c r="H20" s="6" t="s">
        <v>8</v>
      </c>
    </row>
    <row r="21" spans="1:8" ht="28.5" customHeight="1">
      <c r="A21" s="5"/>
      <c r="B21" s="6" t="s">
        <v>9</v>
      </c>
      <c r="C21" s="24">
        <v>24</v>
      </c>
      <c r="D21" s="24"/>
      <c r="E21" s="7" t="s">
        <v>6</v>
      </c>
      <c r="F21" s="8" t="s">
        <v>7</v>
      </c>
      <c r="G21" s="10">
        <f>C21-+'6月'!C21</f>
        <v>-1</v>
      </c>
      <c r="H21" s="6" t="s">
        <v>8</v>
      </c>
    </row>
    <row r="22" spans="1:8" ht="28.5" customHeight="1">
      <c r="A22" s="5"/>
      <c r="B22" s="6" t="s">
        <v>13</v>
      </c>
      <c r="C22" s="24">
        <v>52</v>
      </c>
      <c r="D22" s="24"/>
      <c r="E22" s="7" t="s">
        <v>6</v>
      </c>
      <c r="F22" s="8" t="s">
        <v>7</v>
      </c>
      <c r="G22" s="10">
        <f>C22-+'6月'!C22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19</v>
      </c>
      <c r="E23" s="7" t="s">
        <v>14</v>
      </c>
      <c r="F23" s="8" t="s">
        <v>11</v>
      </c>
      <c r="G23" s="10">
        <f>D23-+'6月'!D23</f>
        <v>-1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40</v>
      </c>
      <c r="E24" s="7" t="s">
        <v>14</v>
      </c>
      <c r="F24" s="8" t="s">
        <v>11</v>
      </c>
      <c r="G24" s="10">
        <f>D24-+'6月'!D24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37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4</v>
      </c>
      <c r="D28" s="25"/>
      <c r="E28" s="7" t="s">
        <v>6</v>
      </c>
      <c r="F28" s="8" t="s">
        <v>7</v>
      </c>
      <c r="G28" s="10">
        <f>C28-+'6月'!C28</f>
        <v>0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38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15826</v>
      </c>
      <c r="D6" s="25"/>
      <c r="E6" s="7" t="s">
        <v>6</v>
      </c>
      <c r="F6" s="8" t="s">
        <v>7</v>
      </c>
      <c r="G6" s="10">
        <f>C6-+'7月'!C6</f>
        <v>-11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7847</v>
      </c>
      <c r="D7" s="25"/>
      <c r="E7" s="7" t="s">
        <v>10</v>
      </c>
      <c r="F7" s="8" t="s">
        <v>11</v>
      </c>
      <c r="G7" s="10">
        <f>C7-+'7月'!C7</f>
        <v>-15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7979</v>
      </c>
      <c r="D8" s="25"/>
      <c r="E8" s="7" t="s">
        <v>10</v>
      </c>
      <c r="F8" s="8" t="s">
        <v>11</v>
      </c>
      <c r="G8" s="10">
        <f>C8-+'7月'!C8</f>
        <v>4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5671</v>
      </c>
      <c r="D9" s="25"/>
      <c r="E9" s="7" t="s">
        <v>14</v>
      </c>
      <c r="F9" s="8" t="s">
        <v>11</v>
      </c>
      <c r="G9" s="10">
        <f>C9-+'7月'!C9</f>
        <v>-4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15748</v>
      </c>
      <c r="D13" s="25"/>
      <c r="E13" s="7" t="s">
        <v>6</v>
      </c>
      <c r="F13" s="8" t="s">
        <v>7</v>
      </c>
      <c r="G13" s="10">
        <f>C13-+'7月'!C13</f>
        <v>-13</v>
      </c>
      <c r="H13" s="6" t="s">
        <v>8</v>
      </c>
    </row>
    <row r="14" spans="1:8" ht="28.5" customHeight="1">
      <c r="A14" s="5"/>
      <c r="B14" s="6" t="s">
        <v>9</v>
      </c>
      <c r="C14" s="24">
        <v>7825</v>
      </c>
      <c r="D14" s="24"/>
      <c r="E14" s="7" t="s">
        <v>10</v>
      </c>
      <c r="F14" s="8" t="s">
        <v>11</v>
      </c>
      <c r="G14" s="10">
        <f>C14-+'7月'!C14</f>
        <v>-13</v>
      </c>
      <c r="H14" s="6" t="s">
        <v>12</v>
      </c>
    </row>
    <row r="15" spans="1:8" ht="28.5" customHeight="1">
      <c r="A15" s="5"/>
      <c r="B15" s="6" t="s">
        <v>13</v>
      </c>
      <c r="C15" s="24">
        <v>7923</v>
      </c>
      <c r="D15" s="24"/>
      <c r="E15" s="7" t="s">
        <v>10</v>
      </c>
      <c r="F15" s="8" t="s">
        <v>11</v>
      </c>
      <c r="G15" s="10">
        <f>C15-+'7月'!C15</f>
        <v>0</v>
      </c>
      <c r="H15" s="6" t="s">
        <v>12</v>
      </c>
    </row>
    <row r="16" spans="1:8" ht="28.5" customHeight="1">
      <c r="A16" s="5"/>
      <c r="B16" s="6" t="s">
        <v>14</v>
      </c>
      <c r="C16" s="24">
        <v>5651</v>
      </c>
      <c r="D16" s="24"/>
      <c r="E16" s="7" t="s">
        <v>14</v>
      </c>
      <c r="F16" s="8" t="s">
        <v>11</v>
      </c>
      <c r="G16" s="10">
        <f>C16-+'7月'!C16</f>
        <v>-5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78</v>
      </c>
      <c r="D20" s="25"/>
      <c r="E20" s="7" t="s">
        <v>6</v>
      </c>
      <c r="F20" s="8" t="s">
        <v>7</v>
      </c>
      <c r="G20" s="10">
        <f>C20-+'7月'!C20</f>
        <v>2</v>
      </c>
      <c r="H20" s="6" t="s">
        <v>8</v>
      </c>
    </row>
    <row r="21" spans="1:8" ht="28.5" customHeight="1">
      <c r="A21" s="5"/>
      <c r="B21" s="6" t="s">
        <v>9</v>
      </c>
      <c r="C21" s="24">
        <v>22</v>
      </c>
      <c r="D21" s="24"/>
      <c r="E21" s="7" t="s">
        <v>6</v>
      </c>
      <c r="F21" s="8" t="s">
        <v>7</v>
      </c>
      <c r="G21" s="10">
        <f>C21-+'7月'!C21</f>
        <v>-2</v>
      </c>
      <c r="H21" s="6" t="s">
        <v>8</v>
      </c>
    </row>
    <row r="22" spans="1:8" ht="28.5" customHeight="1">
      <c r="A22" s="5"/>
      <c r="B22" s="6" t="s">
        <v>13</v>
      </c>
      <c r="C22" s="24">
        <v>56</v>
      </c>
      <c r="D22" s="24"/>
      <c r="E22" s="7" t="s">
        <v>6</v>
      </c>
      <c r="F22" s="8" t="s">
        <v>7</v>
      </c>
      <c r="G22" s="10">
        <f>C22-+'7月'!C22</f>
        <v>4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20</v>
      </c>
      <c r="E23" s="7" t="s">
        <v>14</v>
      </c>
      <c r="F23" s="8" t="s">
        <v>11</v>
      </c>
      <c r="G23" s="10">
        <f>D23-+'7月'!D23</f>
        <v>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41</v>
      </c>
      <c r="E24" s="7" t="s">
        <v>14</v>
      </c>
      <c r="F24" s="8" t="s">
        <v>11</v>
      </c>
      <c r="G24" s="10">
        <f>D24-+'7月'!D24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39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7</v>
      </c>
      <c r="D28" s="25"/>
      <c r="E28" s="7" t="s">
        <v>6</v>
      </c>
      <c r="F28" s="8" t="s">
        <v>7</v>
      </c>
      <c r="G28" s="10">
        <f>C28-+'6月'!C28</f>
        <v>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40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15820</v>
      </c>
      <c r="D6" s="25"/>
      <c r="E6" s="7" t="s">
        <v>6</v>
      </c>
      <c r="F6" s="8" t="s">
        <v>7</v>
      </c>
      <c r="G6" s="10">
        <f>C6-+'8月'!C6</f>
        <v>-6</v>
      </c>
      <c r="H6" s="6" t="s">
        <v>8</v>
      </c>
    </row>
    <row r="7" spans="1:8" ht="28.5" customHeight="1">
      <c r="A7" s="5"/>
      <c r="B7" s="6" t="s">
        <v>9</v>
      </c>
      <c r="C7" s="25">
        <f>C14+C21</f>
        <v>7843</v>
      </c>
      <c r="D7" s="25"/>
      <c r="E7" s="7" t="s">
        <v>10</v>
      </c>
      <c r="F7" s="8" t="s">
        <v>11</v>
      </c>
      <c r="G7" s="10">
        <f>C7-+'8月'!C7</f>
        <v>-4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7977</v>
      </c>
      <c r="D8" s="25"/>
      <c r="E8" s="7" t="s">
        <v>10</v>
      </c>
      <c r="F8" s="8" t="s">
        <v>11</v>
      </c>
      <c r="G8" s="10">
        <f>C8-+'8月'!C8</f>
        <v>-2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5676</v>
      </c>
      <c r="D9" s="25"/>
      <c r="E9" s="7" t="s">
        <v>14</v>
      </c>
      <c r="F9" s="8" t="s">
        <v>11</v>
      </c>
      <c r="G9" s="10">
        <f>C9-+'8月'!C9</f>
        <v>5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15743</v>
      </c>
      <c r="D13" s="25"/>
      <c r="E13" s="7" t="s">
        <v>6</v>
      </c>
      <c r="F13" s="8" t="s">
        <v>7</v>
      </c>
      <c r="G13" s="10">
        <f>C13-+'8月'!C13</f>
        <v>-5</v>
      </c>
      <c r="H13" s="6" t="s">
        <v>8</v>
      </c>
    </row>
    <row r="14" spans="1:8" ht="28.5" customHeight="1">
      <c r="A14" s="5"/>
      <c r="B14" s="6" t="s">
        <v>9</v>
      </c>
      <c r="C14" s="24">
        <v>7821</v>
      </c>
      <c r="D14" s="24"/>
      <c r="E14" s="7" t="s">
        <v>10</v>
      </c>
      <c r="F14" s="8" t="s">
        <v>11</v>
      </c>
      <c r="G14" s="10">
        <f>C14-+'8月'!C14</f>
        <v>-4</v>
      </c>
      <c r="H14" s="6" t="s">
        <v>12</v>
      </c>
    </row>
    <row r="15" spans="1:8" ht="28.5" customHeight="1">
      <c r="A15" s="5"/>
      <c r="B15" s="6" t="s">
        <v>13</v>
      </c>
      <c r="C15" s="24">
        <v>7922</v>
      </c>
      <c r="D15" s="24"/>
      <c r="E15" s="7" t="s">
        <v>10</v>
      </c>
      <c r="F15" s="8" t="s">
        <v>11</v>
      </c>
      <c r="G15" s="10">
        <f>C15-+'8月'!C15</f>
        <v>-1</v>
      </c>
      <c r="H15" s="6" t="s">
        <v>12</v>
      </c>
    </row>
    <row r="16" spans="1:8" ht="28.5" customHeight="1">
      <c r="A16" s="5"/>
      <c r="B16" s="6" t="s">
        <v>14</v>
      </c>
      <c r="C16" s="24">
        <v>5656</v>
      </c>
      <c r="D16" s="24"/>
      <c r="E16" s="7" t="s">
        <v>14</v>
      </c>
      <c r="F16" s="8" t="s">
        <v>11</v>
      </c>
      <c r="G16" s="10">
        <f>C16-+'8月'!C16</f>
        <v>5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77</v>
      </c>
      <c r="D20" s="25"/>
      <c r="E20" s="7" t="s">
        <v>6</v>
      </c>
      <c r="F20" s="8" t="s">
        <v>7</v>
      </c>
      <c r="G20" s="10">
        <f>C20-+'8月'!C20</f>
        <v>-1</v>
      </c>
      <c r="H20" s="6" t="s">
        <v>8</v>
      </c>
    </row>
    <row r="21" spans="1:8" ht="28.5" customHeight="1">
      <c r="A21" s="5"/>
      <c r="B21" s="6" t="s">
        <v>9</v>
      </c>
      <c r="C21" s="24">
        <v>22</v>
      </c>
      <c r="D21" s="24"/>
      <c r="E21" s="7" t="s">
        <v>6</v>
      </c>
      <c r="F21" s="8" t="s">
        <v>7</v>
      </c>
      <c r="G21" s="10">
        <f>C21-+'8月'!C21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55</v>
      </c>
      <c r="D22" s="24"/>
      <c r="E22" s="7" t="s">
        <v>6</v>
      </c>
      <c r="F22" s="8" t="s">
        <v>7</v>
      </c>
      <c r="G22" s="10">
        <f>C22-+'8月'!C22</f>
        <v>-1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20</v>
      </c>
      <c r="E23" s="7" t="s">
        <v>14</v>
      </c>
      <c r="F23" s="8" t="s">
        <v>11</v>
      </c>
      <c r="G23" s="10">
        <f>D23-+'8月'!D23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41</v>
      </c>
      <c r="E24" s="7" t="s">
        <v>14</v>
      </c>
      <c r="F24" s="8" t="s">
        <v>11</v>
      </c>
      <c r="G24" s="10">
        <f>D24-+'8月'!D24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41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2</v>
      </c>
      <c r="D28" s="25"/>
      <c r="E28" s="7" t="s">
        <v>6</v>
      </c>
      <c r="F28" s="8" t="s">
        <v>7</v>
      </c>
      <c r="G28" s="10">
        <f>C28-+'8月'!C28</f>
        <v>-5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2007-09-03T07:43:11Z</cp:lastPrinted>
  <dcterms:created xsi:type="dcterms:W3CDTF">2004-01-05T00:10:42Z</dcterms:created>
  <dcterms:modified xsi:type="dcterms:W3CDTF">2008-11-30T23:43:08Z</dcterms:modified>
  <cp:category/>
  <cp:version/>
  <cp:contentType/>
  <cp:contentStatus/>
</cp:coreProperties>
</file>