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<sst xmlns="http://schemas.openxmlformats.org/spreadsheetml/2006/main" count="828" uniqueCount="48">
  <si>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</si>
  <si>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</si>
  <si>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</si>
  <si>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</si>
  <si>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</si>
  <si>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</si>
  <si>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</si>
  <si>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</si>
  <si>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</si>
  <si>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</si>
  <si>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</si>
  <si>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</si>
  <si>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</si>
  <si>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</si>
  <si>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</si>
  <si>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</si>
  <si>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</si>
  <si>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</si>
  <si>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</si>
  <si>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</si>
  <si>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</si>
  <si>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</si>
  <si>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④</t>
  </si>
  <si>
    <t>）</t>
  </si>
  <si>
    <t>1２月の出生</t>
  </si>
  <si>
    <t>平成２1年1月１日現在</t>
  </si>
  <si>
    <t>平成２1年2月１日現在</t>
  </si>
  <si>
    <t>1月の出生</t>
  </si>
  <si>
    <t>平成２1年3月１日現在</t>
  </si>
  <si>
    <t>2月の出生</t>
  </si>
  <si>
    <t>平成２1年4月１日現在</t>
  </si>
  <si>
    <t>3月の出生</t>
  </si>
  <si>
    <t>平成２1年5月１日現在</t>
  </si>
  <si>
    <t>4月の出生</t>
  </si>
  <si>
    <t>平成２1年6月１日現在</t>
  </si>
  <si>
    <t>5月の出生</t>
  </si>
  <si>
    <t>平成２1年7月１日現在</t>
  </si>
  <si>
    <t>6月の出生</t>
  </si>
  <si>
    <t>平成２1年8月１日現在</t>
  </si>
  <si>
    <t>7月の出生</t>
  </si>
  <si>
    <t>平成２1年9月１日現在</t>
  </si>
  <si>
    <t>8月の出生</t>
  </si>
  <si>
    <t>平成２1年10月１日現在</t>
  </si>
  <si>
    <t>9月の出生</t>
  </si>
  <si>
    <t>平成２1年11月１日現在</t>
  </si>
  <si>
    <t>10月の出生</t>
  </si>
  <si>
    <t>平成２1年12月１日現在</t>
  </si>
  <si>
    <t>11月の出生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</si>
</sst>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12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G23" sqref="G23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15795</v>
      </c>
      <c r="D6" s="19"/>
      <c r="E6" s="7" t="s">
        <v>6</v>
      </c>
      <c r="F6" s="8" t="s">
        <v>7</v>
      </c>
      <c r="G6" s="10">
        <f>C6-15785</f>
        <v>10</v>
      </c>
      <c r="H6" s="6" t="s">
        <v>8</v>
      </c>
    </row>
    <row r="7" spans="1:8" ht="28.5" customHeight="1">
      <c r="A7" s="5"/>
      <c r="B7" s="6" t="s">
        <v>9</v>
      </c>
      <c r="C7" s="19">
        <f>C14+C21</f>
        <v>7834</v>
      </c>
      <c r="D7" s="19"/>
      <c r="E7" s="7" t="s">
        <v>10</v>
      </c>
      <c r="F7" s="8" t="s">
        <v>11</v>
      </c>
      <c r="G7" s="17">
        <f>C7-7824</f>
        <v>10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7961</v>
      </c>
      <c r="D8" s="19"/>
      <c r="E8" s="7" t="s">
        <v>10</v>
      </c>
      <c r="F8" s="8" t="s">
        <v>11</v>
      </c>
      <c r="G8" s="10">
        <f>C8-7961</f>
        <v>0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5701</v>
      </c>
      <c r="D9" s="19"/>
      <c r="E9" s="7" t="s">
        <v>14</v>
      </c>
      <c r="F9" s="8" t="s">
        <v>11</v>
      </c>
      <c r="G9" s="10">
        <f>C9-5691</f>
        <v>10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15719</v>
      </c>
      <c r="D13" s="19"/>
      <c r="E13" s="7" t="s">
        <v>6</v>
      </c>
      <c r="F13" s="8" t="s">
        <v>7</v>
      </c>
      <c r="G13" s="10">
        <f>C13-15710</f>
        <v>9</v>
      </c>
      <c r="H13" s="6" t="s">
        <v>8</v>
      </c>
    </row>
    <row r="14" spans="1:8" ht="28.5" customHeight="1">
      <c r="A14" s="5"/>
      <c r="B14" s="6" t="s">
        <v>9</v>
      </c>
      <c r="C14" s="20">
        <v>7813</v>
      </c>
      <c r="D14" s="20"/>
      <c r="E14" s="7" t="s">
        <v>10</v>
      </c>
      <c r="F14" s="8" t="s">
        <v>11</v>
      </c>
      <c r="G14" s="10">
        <f>C14-7803</f>
        <v>10</v>
      </c>
      <c r="H14" s="6" t="s">
        <v>12</v>
      </c>
    </row>
    <row r="15" spans="1:8" ht="28.5" customHeight="1">
      <c r="A15" s="5"/>
      <c r="B15" s="6" t="s">
        <v>13</v>
      </c>
      <c r="C15" s="20">
        <v>7906</v>
      </c>
      <c r="D15" s="20"/>
      <c r="E15" s="7" t="s">
        <v>10</v>
      </c>
      <c r="F15" s="8" t="s">
        <v>11</v>
      </c>
      <c r="G15" s="10">
        <f>C15-7907</f>
        <v>-1</v>
      </c>
      <c r="H15" s="6" t="s">
        <v>12</v>
      </c>
    </row>
    <row r="16" spans="1:8" ht="28.5" customHeight="1">
      <c r="A16" s="5"/>
      <c r="B16" s="6" t="s">
        <v>14</v>
      </c>
      <c r="C16" s="20">
        <v>5682</v>
      </c>
      <c r="D16" s="20"/>
      <c r="E16" s="7" t="s">
        <v>14</v>
      </c>
      <c r="F16" s="8" t="s">
        <v>11</v>
      </c>
      <c r="G16" s="10">
        <f>C16-5672</f>
        <v>10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SUM(G21:G22)</f>
        <v>1</v>
      </c>
      <c r="H20" s="6" t="s">
        <v>8</v>
      </c>
    </row>
    <row r="21" spans="1:8" ht="28.5" customHeight="1">
      <c r="A21" s="5"/>
      <c r="B21" s="6" t="s">
        <v>9</v>
      </c>
      <c r="C21" s="20">
        <v>21</v>
      </c>
      <c r="D21" s="20"/>
      <c r="E21" s="7" t="s">
        <v>6</v>
      </c>
      <c r="F21" s="8" t="s">
        <v>7</v>
      </c>
      <c r="G21" s="10">
        <f>C21-21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55</v>
      </c>
      <c r="D22" s="20"/>
      <c r="E22" s="7" t="s">
        <v>6</v>
      </c>
      <c r="F22" s="8" t="s">
        <v>7</v>
      </c>
      <c r="G22" s="10">
        <f>C22-54</f>
        <v>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19</v>
      </c>
      <c r="E23" s="7" t="s">
        <v>14</v>
      </c>
      <c r="F23" s="8" t="s">
        <v>11</v>
      </c>
      <c r="G23" s="10">
        <f>D23-19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43</v>
      </c>
      <c r="E24" s="7" t="s">
        <v>14</v>
      </c>
      <c r="F24" s="8" t="s">
        <v>11</v>
      </c>
      <c r="G24" s="10">
        <f>D24-42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24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3</v>
      </c>
      <c r="D28" s="19"/>
      <c r="E28" s="7" t="s">
        <v>6</v>
      </c>
      <c r="F28" s="8" t="s">
        <v>7</v>
      </c>
      <c r="G28" s="10">
        <f>C28-4</f>
        <v>-1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42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15614</v>
      </c>
      <c r="D6" s="19"/>
      <c r="E6" s="7" t="s">
        <v>6</v>
      </c>
      <c r="F6" s="8" t="s">
        <v>7</v>
      </c>
      <c r="G6" s="10">
        <f>C6-+'9月'!C6</f>
        <v>-10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7740</v>
      </c>
      <c r="D7" s="19"/>
      <c r="E7" s="7" t="s">
        <v>10</v>
      </c>
      <c r="F7" s="8" t="s">
        <v>11</v>
      </c>
      <c r="G7" s="10">
        <f>C7-+'9月'!C7</f>
        <v>-5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7874</v>
      </c>
      <c r="D8" s="19"/>
      <c r="E8" s="7" t="s">
        <v>10</v>
      </c>
      <c r="F8" s="8" t="s">
        <v>11</v>
      </c>
      <c r="G8" s="10">
        <f>C8-+'9月'!C8</f>
        <v>-5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5703</v>
      </c>
      <c r="D9" s="19"/>
      <c r="E9" s="7" t="s">
        <v>14</v>
      </c>
      <c r="F9" s="8" t="s">
        <v>11</v>
      </c>
      <c r="G9" s="10">
        <f>C9-+'9月'!C9</f>
        <v>3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15536</v>
      </c>
      <c r="D13" s="19"/>
      <c r="E13" s="7" t="s">
        <v>6</v>
      </c>
      <c r="F13" s="8" t="s">
        <v>7</v>
      </c>
      <c r="G13" s="10">
        <f>C13-+'9月'!C13</f>
        <v>-12</v>
      </c>
      <c r="H13" s="6" t="s">
        <v>8</v>
      </c>
    </row>
    <row r="14" spans="1:8" ht="28.5" customHeight="1">
      <c r="A14" s="5"/>
      <c r="B14" s="6" t="s">
        <v>9</v>
      </c>
      <c r="C14" s="20">
        <v>7713</v>
      </c>
      <c r="D14" s="20"/>
      <c r="E14" s="7" t="s">
        <v>10</v>
      </c>
      <c r="F14" s="8" t="s">
        <v>11</v>
      </c>
      <c r="G14" s="10">
        <f>C14-+'9月'!C14</f>
        <v>-6</v>
      </c>
      <c r="H14" s="6" t="s">
        <v>12</v>
      </c>
    </row>
    <row r="15" spans="1:8" ht="28.5" customHeight="1">
      <c r="A15" s="5"/>
      <c r="B15" s="6" t="s">
        <v>13</v>
      </c>
      <c r="C15" s="20">
        <v>7823</v>
      </c>
      <c r="D15" s="20"/>
      <c r="E15" s="7" t="s">
        <v>10</v>
      </c>
      <c r="F15" s="8" t="s">
        <v>11</v>
      </c>
      <c r="G15" s="10">
        <f>C15-+'9月'!C15</f>
        <v>-6</v>
      </c>
      <c r="H15" s="6" t="s">
        <v>12</v>
      </c>
    </row>
    <row r="16" spans="1:8" ht="28.5" customHeight="1">
      <c r="A16" s="5"/>
      <c r="B16" s="6" t="s">
        <v>14</v>
      </c>
      <c r="C16" s="20">
        <v>5679</v>
      </c>
      <c r="D16" s="20"/>
      <c r="E16" s="7" t="s">
        <v>14</v>
      </c>
      <c r="F16" s="8" t="s">
        <v>11</v>
      </c>
      <c r="G16" s="10">
        <f>C16-+'9月'!C16</f>
        <v>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78</v>
      </c>
      <c r="D20" s="19"/>
      <c r="E20" s="7" t="s">
        <v>6</v>
      </c>
      <c r="F20" s="8" t="s">
        <v>7</v>
      </c>
      <c r="G20" s="10">
        <f>C20-+'9月'!C20</f>
        <v>2</v>
      </c>
      <c r="H20" s="6" t="s">
        <v>8</v>
      </c>
    </row>
    <row r="21" spans="1:8" ht="28.5" customHeight="1">
      <c r="A21" s="5"/>
      <c r="B21" s="6" t="s">
        <v>9</v>
      </c>
      <c r="C21" s="20">
        <v>27</v>
      </c>
      <c r="D21" s="20"/>
      <c r="E21" s="7" t="s">
        <v>6</v>
      </c>
      <c r="F21" s="8" t="s">
        <v>7</v>
      </c>
      <c r="G21" s="10">
        <f>C21-+'9月'!C21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51</v>
      </c>
      <c r="D22" s="20"/>
      <c r="E22" s="7" t="s">
        <v>6</v>
      </c>
      <c r="F22" s="8" t="s">
        <v>7</v>
      </c>
      <c r="G22" s="10">
        <f>C22-+'9月'!C22</f>
        <v>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24</v>
      </c>
      <c r="E23" s="7" t="s">
        <v>14</v>
      </c>
      <c r="F23" s="8" t="s">
        <v>11</v>
      </c>
      <c r="G23" s="10">
        <f>D23-+'9月'!D23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D24-+'9月'!D24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43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4</v>
      </c>
      <c r="D28" s="19"/>
      <c r="E28" s="7" t="s">
        <v>6</v>
      </c>
      <c r="F28" s="8" t="s">
        <v>7</v>
      </c>
      <c r="G28" s="10">
        <f>C28-+'9月'!C28</f>
        <v>-4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9" sqref="C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44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15606</v>
      </c>
      <c r="D6" s="19"/>
      <c r="E6" s="7" t="s">
        <v>6</v>
      </c>
      <c r="F6" s="8" t="s">
        <v>7</v>
      </c>
      <c r="G6" s="10">
        <f>C6-+'10月'!C6</f>
        <v>-8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7739</v>
      </c>
      <c r="D7" s="19"/>
      <c r="E7" s="7" t="s">
        <v>10</v>
      </c>
      <c r="F7" s="8" t="s">
        <v>11</v>
      </c>
      <c r="G7" s="10">
        <f>C7-+'10月'!C7</f>
        <v>-1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7867</v>
      </c>
      <c r="D8" s="19"/>
      <c r="E8" s="7" t="s">
        <v>10</v>
      </c>
      <c r="F8" s="8" t="s">
        <v>11</v>
      </c>
      <c r="G8" s="10">
        <f>C8-+'10月'!C8</f>
        <v>-7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5710</v>
      </c>
      <c r="D9" s="19"/>
      <c r="E9" s="7" t="s">
        <v>14</v>
      </c>
      <c r="F9" s="8" t="s">
        <v>11</v>
      </c>
      <c r="G9" s="10">
        <f>C9-+'10月'!C9</f>
        <v>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15528</v>
      </c>
      <c r="D13" s="19"/>
      <c r="E13" s="7" t="s">
        <v>6</v>
      </c>
      <c r="F13" s="8" t="s">
        <v>7</v>
      </c>
      <c r="G13" s="10">
        <f>C13-+'10月'!C13</f>
        <v>-8</v>
      </c>
      <c r="H13" s="6" t="s">
        <v>8</v>
      </c>
    </row>
    <row r="14" spans="1:8" ht="28.5" customHeight="1">
      <c r="A14" s="5"/>
      <c r="B14" s="6" t="s">
        <v>9</v>
      </c>
      <c r="C14" s="20">
        <v>7712</v>
      </c>
      <c r="D14" s="20"/>
      <c r="E14" s="7" t="s">
        <v>10</v>
      </c>
      <c r="F14" s="8" t="s">
        <v>11</v>
      </c>
      <c r="G14" s="10">
        <f>C14-+'10月'!C14</f>
        <v>-1</v>
      </c>
      <c r="H14" s="6" t="s">
        <v>12</v>
      </c>
    </row>
    <row r="15" spans="1:8" ht="28.5" customHeight="1">
      <c r="A15" s="5"/>
      <c r="B15" s="6" t="s">
        <v>13</v>
      </c>
      <c r="C15" s="20">
        <v>7816</v>
      </c>
      <c r="D15" s="20"/>
      <c r="E15" s="7" t="s">
        <v>10</v>
      </c>
      <c r="F15" s="8" t="s">
        <v>11</v>
      </c>
      <c r="G15" s="10">
        <f>C15-+'10月'!C15</f>
        <v>-7</v>
      </c>
      <c r="H15" s="6" t="s">
        <v>12</v>
      </c>
    </row>
    <row r="16" spans="1:8" ht="28.5" customHeight="1">
      <c r="A16" s="5"/>
      <c r="B16" s="6" t="s">
        <v>14</v>
      </c>
      <c r="C16" s="20">
        <v>5686</v>
      </c>
      <c r="D16" s="20"/>
      <c r="E16" s="7" t="s">
        <v>14</v>
      </c>
      <c r="F16" s="8" t="s">
        <v>11</v>
      </c>
      <c r="G16" s="10">
        <f>C16-+'10月'!C16</f>
        <v>7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78</v>
      </c>
      <c r="D20" s="19"/>
      <c r="E20" s="7" t="s">
        <v>6</v>
      </c>
      <c r="F20" s="8" t="s">
        <v>7</v>
      </c>
      <c r="G20" s="10">
        <f>C20-+'10月'!C20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27</v>
      </c>
      <c r="D21" s="20"/>
      <c r="E21" s="7" t="s">
        <v>6</v>
      </c>
      <c r="F21" s="8" t="s">
        <v>7</v>
      </c>
      <c r="G21" s="10">
        <f>C21-+'10月'!C21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51</v>
      </c>
      <c r="D22" s="20"/>
      <c r="E22" s="7" t="s">
        <v>6</v>
      </c>
      <c r="F22" s="8" t="s">
        <v>7</v>
      </c>
      <c r="G22" s="10">
        <f>C22-+'10月'!C22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24</v>
      </c>
      <c r="E23" s="7" t="s">
        <v>14</v>
      </c>
      <c r="F23" s="8" t="s">
        <v>11</v>
      </c>
      <c r="G23" s="10">
        <f>D23-+'10月'!D23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D24-+'10月'!D24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45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8</v>
      </c>
      <c r="D28" s="19"/>
      <c r="E28" s="7" t="s">
        <v>6</v>
      </c>
      <c r="F28" s="8" t="s">
        <v>7</v>
      </c>
      <c r="G28" s="10">
        <f>C28-+'10月'!C28</f>
        <v>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0">
      <selection activeCell="C29" sqref="C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46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15583</v>
      </c>
      <c r="D6" s="19"/>
      <c r="E6" s="7" t="s">
        <v>6</v>
      </c>
      <c r="F6" s="8" t="s">
        <v>7</v>
      </c>
      <c r="G6" s="10">
        <f>C6-+'11月'!C6</f>
        <v>-23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7724</v>
      </c>
      <c r="D7" s="19"/>
      <c r="E7" s="7" t="s">
        <v>10</v>
      </c>
      <c r="F7" s="8" t="s">
        <v>11</v>
      </c>
      <c r="G7" s="10">
        <f>C7-+'11月'!C7</f>
        <v>-15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7859</v>
      </c>
      <c r="D8" s="19"/>
      <c r="E8" s="7" t="s">
        <v>10</v>
      </c>
      <c r="F8" s="8" t="s">
        <v>11</v>
      </c>
      <c r="G8" s="10">
        <f>C8-+'11月'!C8</f>
        <v>-8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5708</v>
      </c>
      <c r="D9" s="19"/>
      <c r="E9" s="7" t="s">
        <v>14</v>
      </c>
      <c r="F9" s="8" t="s">
        <v>11</v>
      </c>
      <c r="G9" s="10">
        <f>C9-+'11月'!C9</f>
        <v>-2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15505</v>
      </c>
      <c r="D13" s="19"/>
      <c r="E13" s="7" t="s">
        <v>6</v>
      </c>
      <c r="F13" s="8" t="s">
        <v>7</v>
      </c>
      <c r="G13" s="10">
        <f>C13-+'11月'!C13</f>
        <v>-23</v>
      </c>
      <c r="H13" s="6" t="s">
        <v>8</v>
      </c>
    </row>
    <row r="14" spans="1:8" ht="28.5" customHeight="1">
      <c r="A14" s="5"/>
      <c r="B14" s="6" t="s">
        <v>9</v>
      </c>
      <c r="C14" s="20">
        <v>7697</v>
      </c>
      <c r="D14" s="20"/>
      <c r="E14" s="7" t="s">
        <v>10</v>
      </c>
      <c r="F14" s="8" t="s">
        <v>11</v>
      </c>
      <c r="G14" s="10">
        <f>C14-+'11月'!C14</f>
        <v>-15</v>
      </c>
      <c r="H14" s="6" t="s">
        <v>12</v>
      </c>
    </row>
    <row r="15" spans="1:8" ht="28.5" customHeight="1">
      <c r="A15" s="5"/>
      <c r="B15" s="6" t="s">
        <v>13</v>
      </c>
      <c r="C15" s="20">
        <v>7808</v>
      </c>
      <c r="D15" s="20"/>
      <c r="E15" s="7" t="s">
        <v>10</v>
      </c>
      <c r="F15" s="8" t="s">
        <v>11</v>
      </c>
      <c r="G15" s="10">
        <f>C15-+'11月'!C15</f>
        <v>-8</v>
      </c>
      <c r="H15" s="6" t="s">
        <v>12</v>
      </c>
    </row>
    <row r="16" spans="1:8" ht="28.5" customHeight="1">
      <c r="A16" s="5"/>
      <c r="B16" s="6" t="s">
        <v>14</v>
      </c>
      <c r="C16" s="20">
        <v>5685</v>
      </c>
      <c r="D16" s="20"/>
      <c r="E16" s="7" t="s">
        <v>14</v>
      </c>
      <c r="F16" s="8" t="s">
        <v>11</v>
      </c>
      <c r="G16" s="10">
        <f>C16-+'11月'!C16</f>
        <v>-1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78</v>
      </c>
      <c r="D20" s="19"/>
      <c r="E20" s="7" t="s">
        <v>6</v>
      </c>
      <c r="F20" s="8" t="s">
        <v>7</v>
      </c>
      <c r="G20" s="10">
        <f>C20-+'11月'!C20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27</v>
      </c>
      <c r="D21" s="20"/>
      <c r="E21" s="7" t="s">
        <v>6</v>
      </c>
      <c r="F21" s="8" t="s">
        <v>7</v>
      </c>
      <c r="G21" s="10">
        <f>C21-+'11月'!C21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51</v>
      </c>
      <c r="D22" s="20"/>
      <c r="E22" s="7" t="s">
        <v>6</v>
      </c>
      <c r="F22" s="8" t="s">
        <v>7</v>
      </c>
      <c r="G22" s="10">
        <f>C22-+'11月'!C22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23</v>
      </c>
      <c r="E23" s="7" t="s">
        <v>14</v>
      </c>
      <c r="F23" s="8" t="s">
        <v>11</v>
      </c>
      <c r="G23" s="10">
        <f>D23-+'11月'!D23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D24-+'11月'!D24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47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2</v>
      </c>
      <c r="D28" s="19"/>
      <c r="E28" s="7" t="s">
        <v>6</v>
      </c>
      <c r="F28" s="8" t="s">
        <v>7</v>
      </c>
      <c r="G28" s="10">
        <f>C28-+'11月'!C28</f>
        <v>-6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26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15787</v>
      </c>
      <c r="D6" s="19"/>
      <c r="E6" s="7" t="s">
        <v>6</v>
      </c>
      <c r="F6" s="8" t="s">
        <v>7</v>
      </c>
      <c r="G6" s="10">
        <f>C6-+'1月'!C6</f>
        <v>-8</v>
      </c>
      <c r="H6" s="6" t="s">
        <v>8</v>
      </c>
    </row>
    <row r="7" spans="1:8" ht="28.5" customHeight="1">
      <c r="A7" s="5"/>
      <c r="B7" s="6" t="s">
        <v>9</v>
      </c>
      <c r="C7" s="19">
        <f>C14+C21</f>
        <v>7829</v>
      </c>
      <c r="D7" s="19"/>
      <c r="E7" s="7" t="s">
        <v>10</v>
      </c>
      <c r="F7" s="8" t="s">
        <v>11</v>
      </c>
      <c r="G7" s="10">
        <f>C7-+'1月'!C7</f>
        <v>-5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7958</v>
      </c>
      <c r="D8" s="19"/>
      <c r="E8" s="7" t="s">
        <v>10</v>
      </c>
      <c r="F8" s="8" t="s">
        <v>11</v>
      </c>
      <c r="G8" s="10">
        <f>C8-+'1月'!C8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5708</v>
      </c>
      <c r="D9" s="19"/>
      <c r="E9" s="7" t="s">
        <v>14</v>
      </c>
      <c r="F9" s="8" t="s">
        <v>11</v>
      </c>
      <c r="G9" s="10">
        <f>C9-+'1月'!C9</f>
        <v>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15712</v>
      </c>
      <c r="D13" s="19"/>
      <c r="E13" s="7" t="s">
        <v>6</v>
      </c>
      <c r="F13" s="8" t="s">
        <v>7</v>
      </c>
      <c r="G13" s="10">
        <f>C13-+'1月'!C13</f>
        <v>-7</v>
      </c>
      <c r="H13" s="6" t="s">
        <v>8</v>
      </c>
    </row>
    <row r="14" spans="1:8" ht="28.5" customHeight="1">
      <c r="A14" s="5"/>
      <c r="B14" s="6" t="s">
        <v>9</v>
      </c>
      <c r="C14" s="20">
        <v>7808</v>
      </c>
      <c r="D14" s="20"/>
      <c r="E14" s="7" t="s">
        <v>10</v>
      </c>
      <c r="F14" s="8" t="s">
        <v>11</v>
      </c>
      <c r="G14" s="10">
        <f>C14-+'1月'!C14</f>
        <v>-5</v>
      </c>
      <c r="H14" s="6" t="s">
        <v>12</v>
      </c>
    </row>
    <row r="15" spans="1:8" ht="28.5" customHeight="1">
      <c r="A15" s="5"/>
      <c r="B15" s="6" t="s">
        <v>13</v>
      </c>
      <c r="C15" s="20">
        <v>7904</v>
      </c>
      <c r="D15" s="20"/>
      <c r="E15" s="7" t="s">
        <v>10</v>
      </c>
      <c r="F15" s="8" t="s">
        <v>11</v>
      </c>
      <c r="G15" s="10">
        <f>C15-+'1月'!C15</f>
        <v>-2</v>
      </c>
      <c r="H15" s="6" t="s">
        <v>12</v>
      </c>
    </row>
    <row r="16" spans="1:8" ht="28.5" customHeight="1">
      <c r="A16" s="5"/>
      <c r="B16" s="6" t="s">
        <v>14</v>
      </c>
      <c r="C16" s="20">
        <v>5688</v>
      </c>
      <c r="D16" s="20"/>
      <c r="E16" s="7" t="s">
        <v>14</v>
      </c>
      <c r="F16" s="8" t="s">
        <v>11</v>
      </c>
      <c r="G16" s="10">
        <f>C16-+'1月'!C16</f>
        <v>6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C20-+'1月'!C20</f>
        <v>-1</v>
      </c>
      <c r="H20" s="6" t="s">
        <v>8</v>
      </c>
    </row>
    <row r="21" spans="1:8" ht="28.5" customHeight="1">
      <c r="A21" s="5"/>
      <c r="B21" s="6" t="s">
        <v>9</v>
      </c>
      <c r="C21" s="20">
        <v>21</v>
      </c>
      <c r="D21" s="20"/>
      <c r="E21" s="7" t="s">
        <v>6</v>
      </c>
      <c r="F21" s="8" t="s">
        <v>7</v>
      </c>
      <c r="G21" s="10">
        <f>C21-+'1月'!C21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54</v>
      </c>
      <c r="D22" s="20"/>
      <c r="E22" s="7" t="s">
        <v>6</v>
      </c>
      <c r="F22" s="8" t="s">
        <v>7</v>
      </c>
      <c r="G22" s="10">
        <f>C22-+'1月'!C22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20</v>
      </c>
      <c r="E23" s="7" t="s">
        <v>14</v>
      </c>
      <c r="F23" s="8" t="s">
        <v>11</v>
      </c>
      <c r="G23" s="10">
        <f>D23-+'1月'!D23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D24-+'1月'!D24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27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5</v>
      </c>
      <c r="D28" s="19"/>
      <c r="E28" s="7" t="s">
        <v>6</v>
      </c>
      <c r="F28" s="8" t="s">
        <v>7</v>
      </c>
      <c r="G28" s="10">
        <f>C28-+'1月'!C28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28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15764</v>
      </c>
      <c r="D6" s="19"/>
      <c r="E6" s="7" t="s">
        <v>6</v>
      </c>
      <c r="F6" s="8" t="s">
        <v>7</v>
      </c>
      <c r="G6" s="10">
        <f>C6-+'2月'!C6</f>
        <v>-23</v>
      </c>
      <c r="H6" s="6" t="s">
        <v>8</v>
      </c>
    </row>
    <row r="7" spans="1:8" ht="28.5" customHeight="1">
      <c r="A7" s="5"/>
      <c r="B7" s="6" t="s">
        <v>9</v>
      </c>
      <c r="C7" s="19">
        <f>C14+C21</f>
        <v>7809</v>
      </c>
      <c r="D7" s="19"/>
      <c r="E7" s="7" t="s">
        <v>10</v>
      </c>
      <c r="F7" s="8" t="s">
        <v>11</v>
      </c>
      <c r="G7" s="10">
        <f>C7-+'2月'!C7</f>
        <v>-20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7955</v>
      </c>
      <c r="D8" s="19"/>
      <c r="E8" s="7" t="s">
        <v>10</v>
      </c>
      <c r="F8" s="8" t="s">
        <v>11</v>
      </c>
      <c r="G8" s="10">
        <f>C8-+'2月'!C8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5699</v>
      </c>
      <c r="D9" s="19"/>
      <c r="E9" s="7" t="s">
        <v>14</v>
      </c>
      <c r="F9" s="8" t="s">
        <v>11</v>
      </c>
      <c r="G9" s="10">
        <f>C9-+'2月'!C9</f>
        <v>-9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15689</v>
      </c>
      <c r="D13" s="19"/>
      <c r="E13" s="7" t="s">
        <v>6</v>
      </c>
      <c r="F13" s="8" t="s">
        <v>7</v>
      </c>
      <c r="G13" s="10">
        <f>C13-+'2月'!C13</f>
        <v>-23</v>
      </c>
      <c r="H13" s="6" t="s">
        <v>8</v>
      </c>
    </row>
    <row r="14" spans="1:8" ht="28.5" customHeight="1">
      <c r="A14" s="5"/>
      <c r="B14" s="6" t="s">
        <v>9</v>
      </c>
      <c r="C14" s="20">
        <v>7789</v>
      </c>
      <c r="D14" s="20"/>
      <c r="E14" s="7" t="s">
        <v>10</v>
      </c>
      <c r="F14" s="8" t="s">
        <v>11</v>
      </c>
      <c r="G14" s="10">
        <f>C14-+'2月'!C14</f>
        <v>-19</v>
      </c>
      <c r="H14" s="6" t="s">
        <v>12</v>
      </c>
    </row>
    <row r="15" spans="1:8" ht="28.5" customHeight="1">
      <c r="A15" s="5"/>
      <c r="B15" s="6" t="s">
        <v>13</v>
      </c>
      <c r="C15" s="20">
        <v>7900</v>
      </c>
      <c r="D15" s="20"/>
      <c r="E15" s="7" t="s">
        <v>10</v>
      </c>
      <c r="F15" s="8" t="s">
        <v>11</v>
      </c>
      <c r="G15" s="10">
        <f>C15-+'2月'!C15</f>
        <v>-4</v>
      </c>
      <c r="H15" s="6" t="s">
        <v>12</v>
      </c>
    </row>
    <row r="16" spans="1:8" ht="28.5" customHeight="1">
      <c r="A16" s="5"/>
      <c r="B16" s="6" t="s">
        <v>14</v>
      </c>
      <c r="C16" s="20">
        <v>5679</v>
      </c>
      <c r="D16" s="20"/>
      <c r="E16" s="7" t="s">
        <v>14</v>
      </c>
      <c r="F16" s="8" t="s">
        <v>11</v>
      </c>
      <c r="G16" s="10">
        <f>C16-+'2月'!C16</f>
        <v>-9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C20-+'2月'!C20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20</v>
      </c>
      <c r="D21" s="20"/>
      <c r="E21" s="7" t="s">
        <v>6</v>
      </c>
      <c r="F21" s="8" t="s">
        <v>7</v>
      </c>
      <c r="G21" s="10">
        <f>C21-+'2月'!C21</f>
        <v>-1</v>
      </c>
      <c r="H21" s="6" t="s">
        <v>8</v>
      </c>
    </row>
    <row r="22" spans="1:8" ht="28.5" customHeight="1">
      <c r="A22" s="5"/>
      <c r="B22" s="6" t="s">
        <v>13</v>
      </c>
      <c r="C22" s="20">
        <v>55</v>
      </c>
      <c r="D22" s="20"/>
      <c r="E22" s="7" t="s">
        <v>6</v>
      </c>
      <c r="F22" s="8" t="s">
        <v>7</v>
      </c>
      <c r="G22" s="10">
        <f>C22-+'2月'!C22</f>
        <v>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20</v>
      </c>
      <c r="E23" s="7" t="s">
        <v>14</v>
      </c>
      <c r="F23" s="8" t="s">
        <v>11</v>
      </c>
      <c r="G23" s="10">
        <f>D23-+'2月'!D23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D24-+'2月'!D24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29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5</v>
      </c>
      <c r="D28" s="19"/>
      <c r="E28" s="7" t="s">
        <v>6</v>
      </c>
      <c r="F28" s="8" t="s">
        <v>7</v>
      </c>
      <c r="G28" s="10">
        <f>C28-+'2月'!C28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30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15704</v>
      </c>
      <c r="D6" s="19"/>
      <c r="E6" s="7" t="s">
        <v>6</v>
      </c>
      <c r="F6" s="8" t="s">
        <v>7</v>
      </c>
      <c r="G6" s="10">
        <f>C6-+'3月'!C6</f>
        <v>-60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7785</v>
      </c>
      <c r="D7" s="19"/>
      <c r="E7" s="7" t="s">
        <v>10</v>
      </c>
      <c r="F7" s="8" t="s">
        <v>11</v>
      </c>
      <c r="G7" s="10">
        <f>C7-+'3月'!C7</f>
        <v>-24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7919</v>
      </c>
      <c r="D8" s="19"/>
      <c r="E8" s="7" t="s">
        <v>10</v>
      </c>
      <c r="F8" s="8" t="s">
        <v>11</v>
      </c>
      <c r="G8" s="10">
        <f>C8-+'3月'!C8</f>
        <v>-36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5694</v>
      </c>
      <c r="D9" s="19"/>
      <c r="E9" s="7" t="s">
        <v>14</v>
      </c>
      <c r="F9" s="8" t="s">
        <v>11</v>
      </c>
      <c r="G9" s="10">
        <f>C9-+'3月'!C9</f>
        <v>-5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15630</v>
      </c>
      <c r="D13" s="19"/>
      <c r="E13" s="7" t="s">
        <v>6</v>
      </c>
      <c r="F13" s="8" t="s">
        <v>7</v>
      </c>
      <c r="G13" s="10">
        <f>C13-+'3月'!C13</f>
        <v>-59</v>
      </c>
      <c r="H13" s="6" t="s">
        <v>8</v>
      </c>
    </row>
    <row r="14" spans="1:8" ht="28.5" customHeight="1">
      <c r="A14" s="5"/>
      <c r="B14" s="6" t="s">
        <v>9</v>
      </c>
      <c r="C14" s="20">
        <v>7765</v>
      </c>
      <c r="D14" s="20"/>
      <c r="E14" s="7" t="s">
        <v>10</v>
      </c>
      <c r="F14" s="8" t="s">
        <v>11</v>
      </c>
      <c r="G14" s="10">
        <f>C14-+'3月'!C14</f>
        <v>-24</v>
      </c>
      <c r="H14" s="6" t="s">
        <v>12</v>
      </c>
    </row>
    <row r="15" spans="1:8" ht="28.5" customHeight="1">
      <c r="A15" s="5"/>
      <c r="B15" s="6" t="s">
        <v>13</v>
      </c>
      <c r="C15" s="20">
        <v>7865</v>
      </c>
      <c r="D15" s="20"/>
      <c r="E15" s="7" t="s">
        <v>10</v>
      </c>
      <c r="F15" s="8" t="s">
        <v>11</v>
      </c>
      <c r="G15" s="10">
        <f>C15-+'3月'!C15</f>
        <v>-35</v>
      </c>
      <c r="H15" s="6" t="s">
        <v>12</v>
      </c>
    </row>
    <row r="16" spans="1:8" ht="28.5" customHeight="1">
      <c r="A16" s="5"/>
      <c r="B16" s="6" t="s">
        <v>14</v>
      </c>
      <c r="C16" s="20">
        <v>5675</v>
      </c>
      <c r="D16" s="20"/>
      <c r="E16" s="7" t="s">
        <v>14</v>
      </c>
      <c r="F16" s="8" t="s">
        <v>11</v>
      </c>
      <c r="G16" s="10">
        <f>C16-+'3月'!C16</f>
        <v>-4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74</v>
      </c>
      <c r="D20" s="19"/>
      <c r="E20" s="7" t="s">
        <v>6</v>
      </c>
      <c r="F20" s="8" t="s">
        <v>7</v>
      </c>
      <c r="G20" s="10">
        <f>C20-+'3月'!C20</f>
        <v>-1</v>
      </c>
      <c r="H20" s="6" t="s">
        <v>8</v>
      </c>
    </row>
    <row r="21" spans="1:8" ht="28.5" customHeight="1">
      <c r="A21" s="5"/>
      <c r="B21" s="6" t="s">
        <v>9</v>
      </c>
      <c r="C21" s="20">
        <v>20</v>
      </c>
      <c r="D21" s="20"/>
      <c r="E21" s="7" t="s">
        <v>6</v>
      </c>
      <c r="F21" s="8" t="s">
        <v>7</v>
      </c>
      <c r="G21" s="10">
        <f>C21-+'3月'!C21</f>
        <v>0</v>
      </c>
      <c r="H21" s="6" t="s">
        <v>8</v>
      </c>
    </row>
    <row r="22" spans="1:8" ht="28.5" customHeight="1">
      <c r="A22" s="5"/>
      <c r="B22" s="6" t="s">
        <v>13</v>
      </c>
      <c r="C22" s="20">
        <v>54</v>
      </c>
      <c r="D22" s="20"/>
      <c r="E22" s="7" t="s">
        <v>6</v>
      </c>
      <c r="F22" s="8" t="s">
        <v>7</v>
      </c>
      <c r="G22" s="10">
        <f>C22-+'3月'!C22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19</v>
      </c>
      <c r="E23" s="7" t="s">
        <v>14</v>
      </c>
      <c r="F23" s="8" t="s">
        <v>11</v>
      </c>
      <c r="G23" s="10">
        <f>D23-+'3月'!D23</f>
        <v>-1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43</v>
      </c>
      <c r="E24" s="7" t="s">
        <v>14</v>
      </c>
      <c r="F24" s="8" t="s">
        <v>11</v>
      </c>
      <c r="G24" s="10">
        <f>D24-+'3月'!D24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31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2</v>
      </c>
      <c r="D28" s="19"/>
      <c r="E28" s="7" t="s">
        <v>6</v>
      </c>
      <c r="F28" s="8" t="s">
        <v>7</v>
      </c>
      <c r="G28" s="10">
        <f>C28-+'3月'!C28</f>
        <v>-3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32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15701</v>
      </c>
      <c r="D6" s="19"/>
      <c r="E6" s="7" t="s">
        <v>6</v>
      </c>
      <c r="F6" s="8" t="s">
        <v>7</v>
      </c>
      <c r="G6" s="10">
        <f>C6-+'4月'!C6</f>
        <v>-3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7777</v>
      </c>
      <c r="D7" s="19"/>
      <c r="E7" s="7" t="s">
        <v>10</v>
      </c>
      <c r="F7" s="8" t="s">
        <v>11</v>
      </c>
      <c r="G7" s="10">
        <f>C7-+'4月'!C7</f>
        <v>-8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7924</v>
      </c>
      <c r="D8" s="19"/>
      <c r="E8" s="7" t="s">
        <v>10</v>
      </c>
      <c r="F8" s="8" t="s">
        <v>11</v>
      </c>
      <c r="G8" s="10">
        <f>C8-+'4月'!C8</f>
        <v>5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5702</v>
      </c>
      <c r="D9" s="19"/>
      <c r="E9" s="7" t="s">
        <v>14</v>
      </c>
      <c r="F9" s="8" t="s">
        <v>11</v>
      </c>
      <c r="G9" s="10">
        <f>C9-+'4月'!C9</f>
        <v>8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15626</v>
      </c>
      <c r="D13" s="19"/>
      <c r="E13" s="7" t="s">
        <v>6</v>
      </c>
      <c r="F13" s="8" t="s">
        <v>7</v>
      </c>
      <c r="G13" s="10">
        <f>C13-+'4月'!C13</f>
        <v>-4</v>
      </c>
      <c r="H13" s="6" t="s">
        <v>8</v>
      </c>
    </row>
    <row r="14" spans="1:8" ht="28.5" customHeight="1">
      <c r="A14" s="5"/>
      <c r="B14" s="6" t="s">
        <v>9</v>
      </c>
      <c r="C14" s="20">
        <v>7756</v>
      </c>
      <c r="D14" s="20"/>
      <c r="E14" s="7" t="s">
        <v>10</v>
      </c>
      <c r="F14" s="8" t="s">
        <v>11</v>
      </c>
      <c r="G14" s="10">
        <f>C14-+'4月'!C14</f>
        <v>-9</v>
      </c>
      <c r="H14" s="6" t="s">
        <v>12</v>
      </c>
    </row>
    <row r="15" spans="1:8" ht="28.5" customHeight="1">
      <c r="A15" s="5"/>
      <c r="B15" s="6" t="s">
        <v>13</v>
      </c>
      <c r="C15" s="20">
        <v>7870</v>
      </c>
      <c r="D15" s="20"/>
      <c r="E15" s="7" t="s">
        <v>10</v>
      </c>
      <c r="F15" s="8" t="s">
        <v>11</v>
      </c>
      <c r="G15" s="10">
        <f>C15-+'4月'!C15</f>
        <v>5</v>
      </c>
      <c r="H15" s="6" t="s">
        <v>12</v>
      </c>
    </row>
    <row r="16" spans="1:8" ht="28.5" customHeight="1">
      <c r="A16" s="5"/>
      <c r="B16" s="6" t="s">
        <v>14</v>
      </c>
      <c r="C16" s="20">
        <v>5682</v>
      </c>
      <c r="D16" s="20"/>
      <c r="E16" s="7" t="s">
        <v>14</v>
      </c>
      <c r="F16" s="8" t="s">
        <v>11</v>
      </c>
      <c r="G16" s="10">
        <f>C16-+'4月'!C16</f>
        <v>7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C20-+'4月'!C20</f>
        <v>1</v>
      </c>
      <c r="H20" s="6" t="s">
        <v>8</v>
      </c>
    </row>
    <row r="21" spans="1:8" ht="28.5" customHeight="1">
      <c r="A21" s="5"/>
      <c r="B21" s="6" t="s">
        <v>9</v>
      </c>
      <c r="C21" s="20">
        <v>21</v>
      </c>
      <c r="D21" s="20"/>
      <c r="E21" s="7" t="s">
        <v>6</v>
      </c>
      <c r="F21" s="8" t="s">
        <v>7</v>
      </c>
      <c r="G21" s="10">
        <f>C21-+'4月'!C21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54</v>
      </c>
      <c r="D22" s="20"/>
      <c r="E22" s="7" t="s">
        <v>6</v>
      </c>
      <c r="F22" s="8" t="s">
        <v>7</v>
      </c>
      <c r="G22" s="10">
        <f>C22-+'4月'!C22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20</v>
      </c>
      <c r="E23" s="7" t="s">
        <v>14</v>
      </c>
      <c r="F23" s="8" t="s">
        <v>11</v>
      </c>
      <c r="G23" s="10">
        <f>D23-+'4月'!D23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43</v>
      </c>
      <c r="E24" s="7" t="s">
        <v>14</v>
      </c>
      <c r="F24" s="8" t="s">
        <v>11</v>
      </c>
      <c r="G24" s="10">
        <f>D24-+'4月'!D24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33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10</v>
      </c>
      <c r="D28" s="19"/>
      <c r="E28" s="7" t="s">
        <v>6</v>
      </c>
      <c r="F28" s="8" t="s">
        <v>7</v>
      </c>
      <c r="G28" s="10">
        <f>C28-+'4月'!C28</f>
        <v>8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7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34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15694</v>
      </c>
      <c r="D6" s="19"/>
      <c r="E6" s="7" t="s">
        <v>6</v>
      </c>
      <c r="F6" s="8" t="s">
        <v>7</v>
      </c>
      <c r="G6" s="10">
        <f>C6-+'5月'!C6</f>
        <v>-7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7773</v>
      </c>
      <c r="D7" s="19"/>
      <c r="E7" s="7" t="s">
        <v>10</v>
      </c>
      <c r="F7" s="8" t="s">
        <v>11</v>
      </c>
      <c r="G7" s="10">
        <f>C7-+'5月'!C7</f>
        <v>-4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7921</v>
      </c>
      <c r="D8" s="19"/>
      <c r="E8" s="7" t="s">
        <v>10</v>
      </c>
      <c r="F8" s="8" t="s">
        <v>11</v>
      </c>
      <c r="G8" s="10">
        <f>C8-+'5月'!C8</f>
        <v>-3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5701</v>
      </c>
      <c r="D9" s="19"/>
      <c r="E9" s="7" t="s">
        <v>14</v>
      </c>
      <c r="F9" s="8" t="s">
        <v>11</v>
      </c>
      <c r="G9" s="10">
        <f>C9-+'5月'!C9</f>
        <v>-1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15619</v>
      </c>
      <c r="D13" s="19"/>
      <c r="E13" s="7" t="s">
        <v>6</v>
      </c>
      <c r="F13" s="8" t="s">
        <v>7</v>
      </c>
      <c r="G13" s="10">
        <f>C13-+'5月'!C13</f>
        <v>-7</v>
      </c>
      <c r="H13" s="6" t="s">
        <v>8</v>
      </c>
    </row>
    <row r="14" spans="1:8" ht="28.5" customHeight="1">
      <c r="A14" s="5"/>
      <c r="B14" s="6" t="s">
        <v>9</v>
      </c>
      <c r="C14" s="20">
        <v>7751</v>
      </c>
      <c r="D14" s="20"/>
      <c r="E14" s="7" t="s">
        <v>10</v>
      </c>
      <c r="F14" s="8" t="s">
        <v>11</v>
      </c>
      <c r="G14" s="10">
        <f>C14-+'5月'!C14</f>
        <v>-5</v>
      </c>
      <c r="H14" s="6" t="s">
        <v>12</v>
      </c>
    </row>
    <row r="15" spans="1:8" ht="28.5" customHeight="1">
      <c r="A15" s="5"/>
      <c r="B15" s="6" t="s">
        <v>13</v>
      </c>
      <c r="C15" s="20">
        <v>7868</v>
      </c>
      <c r="D15" s="20"/>
      <c r="E15" s="7" t="s">
        <v>10</v>
      </c>
      <c r="F15" s="8" t="s">
        <v>11</v>
      </c>
      <c r="G15" s="10">
        <f>C15-+'5月'!C15</f>
        <v>-2</v>
      </c>
      <c r="H15" s="6" t="s">
        <v>12</v>
      </c>
    </row>
    <row r="16" spans="1:8" ht="28.5" customHeight="1">
      <c r="A16" s="5"/>
      <c r="B16" s="6" t="s">
        <v>14</v>
      </c>
      <c r="C16" s="20">
        <v>5680</v>
      </c>
      <c r="D16" s="20"/>
      <c r="E16" s="7" t="s">
        <v>14</v>
      </c>
      <c r="F16" s="8" t="s">
        <v>11</v>
      </c>
      <c r="G16" s="10">
        <f>C16-+'5月'!C16</f>
        <v>-2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C20-+'5月'!C20</f>
        <v>0</v>
      </c>
      <c r="H20" s="6" t="s">
        <v>8</v>
      </c>
    </row>
    <row r="21" spans="1:8" ht="28.5" customHeight="1">
      <c r="A21" s="5"/>
      <c r="B21" s="6" t="s">
        <v>9</v>
      </c>
      <c r="C21" s="20">
        <v>22</v>
      </c>
      <c r="D21" s="20"/>
      <c r="E21" s="7" t="s">
        <v>6</v>
      </c>
      <c r="F21" s="8" t="s">
        <v>7</v>
      </c>
      <c r="G21" s="10">
        <f>C21-+'5月'!C21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53</v>
      </c>
      <c r="D22" s="20"/>
      <c r="E22" s="7" t="s">
        <v>6</v>
      </c>
      <c r="F22" s="8" t="s">
        <v>7</v>
      </c>
      <c r="G22" s="10">
        <f>C22-+'5月'!C22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21</v>
      </c>
      <c r="E23" s="7" t="s">
        <v>14</v>
      </c>
      <c r="F23" s="8" t="s">
        <v>11</v>
      </c>
      <c r="G23" s="10">
        <f>D23-+'5月'!D23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42</v>
      </c>
      <c r="E24" s="7" t="s">
        <v>14</v>
      </c>
      <c r="F24" s="8" t="s">
        <v>11</v>
      </c>
      <c r="G24" s="10">
        <f>D24-+'5月'!D24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35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6</v>
      </c>
      <c r="D28" s="19"/>
      <c r="E28" s="7" t="s">
        <v>6</v>
      </c>
      <c r="F28" s="8" t="s">
        <v>7</v>
      </c>
      <c r="G28" s="10">
        <f>C28-+'5月'!C28</f>
        <v>-4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36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15667</v>
      </c>
      <c r="D6" s="19"/>
      <c r="E6" s="7" t="s">
        <v>6</v>
      </c>
      <c r="F6" s="8" t="s">
        <v>7</v>
      </c>
      <c r="G6" s="10">
        <f>C6-+'6月'!C6</f>
        <v>-27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7758</v>
      </c>
      <c r="D7" s="19"/>
      <c r="E7" s="7" t="s">
        <v>10</v>
      </c>
      <c r="F7" s="8" t="s">
        <v>11</v>
      </c>
      <c r="G7" s="10">
        <f>C7-+'6月'!C7</f>
        <v>-15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7909</v>
      </c>
      <c r="D8" s="19"/>
      <c r="E8" s="7" t="s">
        <v>10</v>
      </c>
      <c r="F8" s="8" t="s">
        <v>11</v>
      </c>
      <c r="G8" s="10">
        <f>C8-+'6月'!C8</f>
        <v>-12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5703</v>
      </c>
      <c r="D9" s="19"/>
      <c r="E9" s="7" t="s">
        <v>14</v>
      </c>
      <c r="F9" s="8" t="s">
        <v>11</v>
      </c>
      <c r="G9" s="10">
        <f>C9-+'6月'!C9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15593</v>
      </c>
      <c r="D13" s="19"/>
      <c r="E13" s="7" t="s">
        <v>6</v>
      </c>
      <c r="F13" s="8" t="s">
        <v>7</v>
      </c>
      <c r="G13" s="10">
        <f>C13-+'6月'!C13</f>
        <v>-26</v>
      </c>
      <c r="H13" s="6" t="s">
        <v>8</v>
      </c>
    </row>
    <row r="14" spans="1:8" ht="28.5" customHeight="1">
      <c r="A14" s="5"/>
      <c r="B14" s="6" t="s">
        <v>9</v>
      </c>
      <c r="C14" s="20">
        <v>7735</v>
      </c>
      <c r="D14" s="20"/>
      <c r="E14" s="7" t="s">
        <v>10</v>
      </c>
      <c r="F14" s="8" t="s">
        <v>11</v>
      </c>
      <c r="G14" s="10">
        <f>C14-+'6月'!C14</f>
        <v>-16</v>
      </c>
      <c r="H14" s="6" t="s">
        <v>12</v>
      </c>
    </row>
    <row r="15" spans="1:8" ht="28.5" customHeight="1">
      <c r="A15" s="5"/>
      <c r="B15" s="6" t="s">
        <v>13</v>
      </c>
      <c r="C15" s="20">
        <v>7858</v>
      </c>
      <c r="D15" s="20"/>
      <c r="E15" s="7" t="s">
        <v>10</v>
      </c>
      <c r="F15" s="8" t="s">
        <v>11</v>
      </c>
      <c r="G15" s="10">
        <f>C15-+'6月'!C15</f>
        <v>-10</v>
      </c>
      <c r="H15" s="6" t="s">
        <v>12</v>
      </c>
    </row>
    <row r="16" spans="1:8" ht="28.5" customHeight="1">
      <c r="A16" s="5"/>
      <c r="B16" s="6" t="s">
        <v>14</v>
      </c>
      <c r="C16" s="20">
        <v>5682</v>
      </c>
      <c r="D16" s="20"/>
      <c r="E16" s="7" t="s">
        <v>14</v>
      </c>
      <c r="F16" s="8" t="s">
        <v>11</v>
      </c>
      <c r="G16" s="10">
        <f>C16-+'6月'!C16</f>
        <v>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74</v>
      </c>
      <c r="D20" s="19"/>
      <c r="E20" s="7" t="s">
        <v>6</v>
      </c>
      <c r="F20" s="8" t="s">
        <v>7</v>
      </c>
      <c r="G20" s="10">
        <f>C20-+'6月'!C20</f>
        <v>-1</v>
      </c>
      <c r="H20" s="6" t="s">
        <v>8</v>
      </c>
    </row>
    <row r="21" spans="1:8" ht="28.5" customHeight="1">
      <c r="A21" s="5"/>
      <c r="B21" s="6" t="s">
        <v>9</v>
      </c>
      <c r="C21" s="20">
        <v>23</v>
      </c>
      <c r="D21" s="20"/>
      <c r="E21" s="7" t="s">
        <v>6</v>
      </c>
      <c r="F21" s="8" t="s">
        <v>7</v>
      </c>
      <c r="G21" s="10">
        <f>C21-+'6月'!C21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51</v>
      </c>
      <c r="D22" s="20"/>
      <c r="E22" s="7" t="s">
        <v>6</v>
      </c>
      <c r="F22" s="8" t="s">
        <v>7</v>
      </c>
      <c r="G22" s="10">
        <f>C22-+'6月'!C22</f>
        <v>-2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21</v>
      </c>
      <c r="E23" s="7" t="s">
        <v>14</v>
      </c>
      <c r="F23" s="8" t="s">
        <v>11</v>
      </c>
      <c r="G23" s="10">
        <f>D23-+'6月'!D23</f>
        <v>0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D24-+'6月'!D24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37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3</v>
      </c>
      <c r="D28" s="19"/>
      <c r="E28" s="7" t="s">
        <v>6</v>
      </c>
      <c r="F28" s="8" t="s">
        <v>7</v>
      </c>
      <c r="G28" s="10">
        <f>C28-+'6月'!C28</f>
        <v>-3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C17" sqref="C17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38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15647</v>
      </c>
      <c r="D6" s="19"/>
      <c r="E6" s="7" t="s">
        <v>6</v>
      </c>
      <c r="F6" s="8" t="s">
        <v>7</v>
      </c>
      <c r="G6" s="10">
        <f>C6-+'7月'!C6</f>
        <v>-20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7754</v>
      </c>
      <c r="D7" s="19"/>
      <c r="E7" s="7" t="s">
        <v>10</v>
      </c>
      <c r="F7" s="8" t="s">
        <v>11</v>
      </c>
      <c r="G7" s="10">
        <f>C7-+'7月'!C7</f>
        <v>-4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7893</v>
      </c>
      <c r="D8" s="19"/>
      <c r="E8" s="7" t="s">
        <v>10</v>
      </c>
      <c r="F8" s="8" t="s">
        <v>11</v>
      </c>
      <c r="G8" s="10">
        <f>C8-+'7月'!C8</f>
        <v>-16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5700</v>
      </c>
      <c r="D9" s="19"/>
      <c r="E9" s="7" t="s">
        <v>14</v>
      </c>
      <c r="F9" s="8" t="s">
        <v>11</v>
      </c>
      <c r="G9" s="10">
        <f>C9-+'7月'!C9</f>
        <v>-3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15572</v>
      </c>
      <c r="D13" s="19"/>
      <c r="E13" s="7" t="s">
        <v>6</v>
      </c>
      <c r="F13" s="8" t="s">
        <v>7</v>
      </c>
      <c r="G13" s="10">
        <f>C13-+'7月'!C13</f>
        <v>-21</v>
      </c>
      <c r="H13" s="6" t="s">
        <v>8</v>
      </c>
    </row>
    <row r="14" spans="1:8" ht="28.5" customHeight="1">
      <c r="A14" s="5"/>
      <c r="B14" s="6" t="s">
        <v>9</v>
      </c>
      <c r="C14" s="20">
        <v>7729</v>
      </c>
      <c r="D14" s="20"/>
      <c r="E14" s="7" t="s">
        <v>10</v>
      </c>
      <c r="F14" s="8" t="s">
        <v>11</v>
      </c>
      <c r="G14" s="10">
        <f>C14-+'7月'!C14</f>
        <v>-6</v>
      </c>
      <c r="H14" s="6" t="s">
        <v>12</v>
      </c>
    </row>
    <row r="15" spans="1:8" ht="28.5" customHeight="1">
      <c r="A15" s="5"/>
      <c r="B15" s="6" t="s">
        <v>13</v>
      </c>
      <c r="C15" s="20">
        <v>7843</v>
      </c>
      <c r="D15" s="20"/>
      <c r="E15" s="7" t="s">
        <v>10</v>
      </c>
      <c r="F15" s="8" t="s">
        <v>11</v>
      </c>
      <c r="G15" s="10">
        <f>C15-+'7月'!C15</f>
        <v>-15</v>
      </c>
      <c r="H15" s="6" t="s">
        <v>12</v>
      </c>
    </row>
    <row r="16" spans="1:8" ht="28.5" customHeight="1">
      <c r="A16" s="5"/>
      <c r="B16" s="6" t="s">
        <v>14</v>
      </c>
      <c r="C16" s="20">
        <v>5678</v>
      </c>
      <c r="D16" s="20"/>
      <c r="E16" s="7" t="s">
        <v>14</v>
      </c>
      <c r="F16" s="8" t="s">
        <v>11</v>
      </c>
      <c r="G16" s="10">
        <f>C16-+'7月'!C16</f>
        <v>-4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75</v>
      </c>
      <c r="D20" s="19"/>
      <c r="E20" s="7" t="s">
        <v>6</v>
      </c>
      <c r="F20" s="8" t="s">
        <v>7</v>
      </c>
      <c r="G20" s="10">
        <f>C20-+'7月'!C20</f>
        <v>1</v>
      </c>
      <c r="H20" s="6" t="s">
        <v>8</v>
      </c>
    </row>
    <row r="21" spans="1:8" ht="28.5" customHeight="1">
      <c r="A21" s="5"/>
      <c r="B21" s="6" t="s">
        <v>9</v>
      </c>
      <c r="C21" s="20">
        <v>25</v>
      </c>
      <c r="D21" s="20"/>
      <c r="E21" s="7" t="s">
        <v>6</v>
      </c>
      <c r="F21" s="8" t="s">
        <v>7</v>
      </c>
      <c r="G21" s="10">
        <f>C21-+'7月'!C21</f>
        <v>2</v>
      </c>
      <c r="H21" s="6" t="s">
        <v>8</v>
      </c>
    </row>
    <row r="22" spans="1:8" ht="28.5" customHeight="1">
      <c r="A22" s="5"/>
      <c r="B22" s="6" t="s">
        <v>13</v>
      </c>
      <c r="C22" s="20">
        <v>50</v>
      </c>
      <c r="D22" s="20"/>
      <c r="E22" s="7" t="s">
        <v>6</v>
      </c>
      <c r="F22" s="8" t="s">
        <v>7</v>
      </c>
      <c r="G22" s="10">
        <f>C22-+'7月'!C22</f>
        <v>-1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22</v>
      </c>
      <c r="E23" s="7" t="s">
        <v>14</v>
      </c>
      <c r="F23" s="8" t="s">
        <v>11</v>
      </c>
      <c r="G23" s="10">
        <f>D23-+'7月'!D23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D24-+'7月'!D24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39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5</v>
      </c>
      <c r="D28" s="19"/>
      <c r="E28" s="7" t="s">
        <v>6</v>
      </c>
      <c r="F28" s="8" t="s">
        <v>7</v>
      </c>
      <c r="G28" s="10">
        <f>C28-+'7月'!C28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9" sqref="C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3" t="s">
        <v>0</v>
      </c>
      <c r="B1" s="23"/>
      <c r="C1" s="23"/>
      <c r="D1" s="23"/>
      <c r="E1" s="23"/>
      <c r="F1" s="23"/>
      <c r="G1" s="23"/>
      <c r="H1" s="2"/>
      <c r="I1" s="1"/>
    </row>
    <row r="2" spans="1:9" ht="28.5" customHeight="1">
      <c r="A2" s="3"/>
      <c r="B2" s="3"/>
      <c r="C2" s="3"/>
      <c r="D2" s="21" t="s">
        <v>40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18" t="s">
        <v>2</v>
      </c>
      <c r="C4" s="18"/>
      <c r="D4" s="18"/>
      <c r="E4" s="18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19">
        <f>SUM(C7:D8)</f>
        <v>15624</v>
      </c>
      <c r="D6" s="19"/>
      <c r="E6" s="7" t="s">
        <v>6</v>
      </c>
      <c r="F6" s="8" t="s">
        <v>7</v>
      </c>
      <c r="G6" s="10">
        <f>C6-+'8月'!C6</f>
        <v>-23</v>
      </c>
      <c r="H6" s="6" t="s">
        <v>8</v>
      </c>
    </row>
    <row r="7" spans="1:8" ht="28.5" customHeight="1">
      <c r="A7" s="5"/>
      <c r="B7" s="6" t="s">
        <v>9</v>
      </c>
      <c r="C7" s="19">
        <f>C14+C21</f>
        <v>7745</v>
      </c>
      <c r="D7" s="19"/>
      <c r="E7" s="7" t="s">
        <v>10</v>
      </c>
      <c r="F7" s="8" t="s">
        <v>11</v>
      </c>
      <c r="G7" s="10">
        <f>C7-+'8月'!C7</f>
        <v>-9</v>
      </c>
      <c r="H7" s="6" t="s">
        <v>12</v>
      </c>
    </row>
    <row r="8" spans="1:8" ht="28.5" customHeight="1">
      <c r="A8" s="5"/>
      <c r="B8" s="6" t="s">
        <v>13</v>
      </c>
      <c r="C8" s="19">
        <f>C15+C22</f>
        <v>7879</v>
      </c>
      <c r="D8" s="19"/>
      <c r="E8" s="7" t="s">
        <v>10</v>
      </c>
      <c r="F8" s="8" t="s">
        <v>11</v>
      </c>
      <c r="G8" s="10">
        <f>C8-+'8月'!C8</f>
        <v>-14</v>
      </c>
      <c r="H8" s="6" t="s">
        <v>12</v>
      </c>
    </row>
    <row r="9" spans="1:8" ht="28.5" customHeight="1">
      <c r="A9" s="5"/>
      <c r="B9" s="6" t="s">
        <v>14</v>
      </c>
      <c r="C9" s="19">
        <f>C16+D23</f>
        <v>5700</v>
      </c>
      <c r="D9" s="19"/>
      <c r="E9" s="7" t="s">
        <v>14</v>
      </c>
      <c r="F9" s="8" t="s">
        <v>11</v>
      </c>
      <c r="G9" s="10">
        <f>C9-+'8月'!C9</f>
        <v>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18" t="s">
        <v>16</v>
      </c>
      <c r="C11" s="18"/>
      <c r="D11" s="18"/>
      <c r="E11" s="18"/>
      <c r="F11" s="18"/>
      <c r="G11" s="18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19">
        <f>SUM(C14:D15)</f>
        <v>15548</v>
      </c>
      <c r="D13" s="19"/>
      <c r="E13" s="7" t="s">
        <v>6</v>
      </c>
      <c r="F13" s="8" t="s">
        <v>7</v>
      </c>
      <c r="G13" s="10">
        <f>C13-+'8月'!C13</f>
        <v>-24</v>
      </c>
      <c r="H13" s="6" t="s">
        <v>8</v>
      </c>
    </row>
    <row r="14" spans="1:8" ht="28.5" customHeight="1">
      <c r="A14" s="5"/>
      <c r="B14" s="6" t="s">
        <v>9</v>
      </c>
      <c r="C14" s="20">
        <v>7719</v>
      </c>
      <c r="D14" s="20"/>
      <c r="E14" s="7" t="s">
        <v>10</v>
      </c>
      <c r="F14" s="8" t="s">
        <v>11</v>
      </c>
      <c r="G14" s="10">
        <f>C14-+'8月'!C14</f>
        <v>-10</v>
      </c>
      <c r="H14" s="6" t="s">
        <v>12</v>
      </c>
    </row>
    <row r="15" spans="1:8" ht="28.5" customHeight="1">
      <c r="A15" s="5"/>
      <c r="B15" s="6" t="s">
        <v>13</v>
      </c>
      <c r="C15" s="20">
        <v>7829</v>
      </c>
      <c r="D15" s="20"/>
      <c r="E15" s="7" t="s">
        <v>10</v>
      </c>
      <c r="F15" s="8" t="s">
        <v>11</v>
      </c>
      <c r="G15" s="10">
        <f>C15-+'8月'!C15</f>
        <v>-14</v>
      </c>
      <c r="H15" s="6" t="s">
        <v>12</v>
      </c>
    </row>
    <row r="16" spans="1:8" ht="28.5" customHeight="1">
      <c r="A16" s="5"/>
      <c r="B16" s="6" t="s">
        <v>14</v>
      </c>
      <c r="C16" s="20">
        <v>5677</v>
      </c>
      <c r="D16" s="20"/>
      <c r="E16" s="7" t="s">
        <v>14</v>
      </c>
      <c r="F16" s="8" t="s">
        <v>11</v>
      </c>
      <c r="G16" s="10">
        <f>C16-+'8月'!C16</f>
        <v>-1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18" t="s">
        <v>18</v>
      </c>
      <c r="C18" s="18"/>
      <c r="D18" s="18"/>
      <c r="E18" s="18"/>
      <c r="F18" s="18"/>
      <c r="G18" s="18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19">
        <f>SUM(C21:D22)</f>
        <v>76</v>
      </c>
      <c r="D20" s="19"/>
      <c r="E20" s="7" t="s">
        <v>6</v>
      </c>
      <c r="F20" s="8" t="s">
        <v>7</v>
      </c>
      <c r="G20" s="10">
        <f>C20-+'8月'!C20</f>
        <v>1</v>
      </c>
      <c r="H20" s="6" t="s">
        <v>8</v>
      </c>
    </row>
    <row r="21" spans="1:8" ht="28.5" customHeight="1">
      <c r="A21" s="5"/>
      <c r="B21" s="6" t="s">
        <v>9</v>
      </c>
      <c r="C21" s="20">
        <v>26</v>
      </c>
      <c r="D21" s="20"/>
      <c r="E21" s="7" t="s">
        <v>6</v>
      </c>
      <c r="F21" s="8" t="s">
        <v>7</v>
      </c>
      <c r="G21" s="10">
        <f>C21-+'8月'!C21</f>
        <v>1</v>
      </c>
      <c r="H21" s="6" t="s">
        <v>8</v>
      </c>
    </row>
    <row r="22" spans="1:8" ht="28.5" customHeight="1">
      <c r="A22" s="5"/>
      <c r="B22" s="6" t="s">
        <v>13</v>
      </c>
      <c r="C22" s="20">
        <v>50</v>
      </c>
      <c r="D22" s="20"/>
      <c r="E22" s="7" t="s">
        <v>6</v>
      </c>
      <c r="F22" s="8" t="s">
        <v>7</v>
      </c>
      <c r="G22" s="10">
        <f>C22-+'8月'!C22</f>
        <v>0</v>
      </c>
      <c r="H22" s="6" t="s">
        <v>8</v>
      </c>
    </row>
    <row r="23" spans="1:8" ht="28.5" customHeight="1">
      <c r="A23" s="5"/>
      <c r="B23" s="25" t="s">
        <v>19</v>
      </c>
      <c r="C23" s="25"/>
      <c r="D23" s="13">
        <v>23</v>
      </c>
      <c r="E23" s="7" t="s">
        <v>14</v>
      </c>
      <c r="F23" s="8" t="s">
        <v>11</v>
      </c>
      <c r="G23" s="10">
        <f>D23-+'8月'!D23</f>
        <v>1</v>
      </c>
      <c r="H23" s="6" t="s">
        <v>12</v>
      </c>
    </row>
    <row r="24" spans="1:8" ht="28.5" customHeight="1">
      <c r="A24" s="5"/>
      <c r="B24" s="25" t="s">
        <v>20</v>
      </c>
      <c r="C24" s="25"/>
      <c r="D24" s="14">
        <v>41</v>
      </c>
      <c r="E24" s="7" t="s">
        <v>14</v>
      </c>
      <c r="F24" s="8" t="s">
        <v>11</v>
      </c>
      <c r="G24" s="10">
        <f>D24-+'8月'!D24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18" t="s">
        <v>41</v>
      </c>
      <c r="C26" s="18"/>
      <c r="D26" s="18"/>
      <c r="E26" s="18"/>
      <c r="F26" s="18"/>
      <c r="G26" s="18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19">
        <v>8</v>
      </c>
      <c r="D28" s="19"/>
      <c r="E28" s="7" t="s">
        <v>6</v>
      </c>
      <c r="F28" s="8" t="s">
        <v>7</v>
      </c>
      <c r="G28" s="10">
        <f>C28-+'8月'!C28</f>
        <v>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4" t="s">
        <v>21</v>
      </c>
      <c r="F30" s="24"/>
      <c r="G30" s="24"/>
      <c r="H30" s="24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2009-08-03T04:40:51Z</cp:lastPrinted>
  <dcterms:created xsi:type="dcterms:W3CDTF">2004-01-05T00:10:42Z</dcterms:created>
  <dcterms:modified xsi:type="dcterms:W3CDTF">2009-11-30T10:05:56Z</dcterms:modified>
  <cp:category/>
  <cp:version/>
  <cp:contentType/>
  <cp:contentStatus/>
</cp:coreProperties>
</file>