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4" r:id="rId1"/>
    <sheet name="別紙1-3" sheetId="17" r:id="rId2"/>
    <sheet name="チェックリスト" sheetId="1" r:id="rId3"/>
    <sheet name="別紙5-2" sheetId="3" r:id="rId4"/>
    <sheet name="別紙7" sheetId="15" r:id="rId5"/>
    <sheet name="別紙14-2" sheetId="5" r:id="rId6"/>
    <sheet name="別紙14-3" sheetId="6" r:id="rId7"/>
    <sheet name="別紙21" sheetId="7" r:id="rId8"/>
    <sheet name="別紙22" sheetId="8" r:id="rId9"/>
    <sheet name="別紙22－2" sheetId="9" r:id="rId10"/>
    <sheet name="別紙23" sheetId="10" r:id="rId11"/>
    <sheet name="別紙23－2" sheetId="11" r:id="rId12"/>
    <sheet name="参考1-1" sheetId="4" r:id="rId13"/>
    <sheet name="参考1-2" sheetId="16" r:id="rId14"/>
    <sheet name="参考6-1" sheetId="12" r:id="rId15"/>
    <sheet name="参考6-2" sheetId="13" r:id="rId16"/>
  </sheets>
  <definedNames>
    <definedName name="_xlnm.Print_Area" localSheetId="2">チェックリスト!$A$1:$K$89</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_xlnm.Print_Area" localSheetId="12">'参考1-1'!$A$1:$T$28</definedName>
    <definedName name="ｋ" localSheetId="5">#N/A</definedName>
    <definedName name="サービス名" localSheetId="5">#N/A</definedName>
    <definedName name="っっｋ" localSheetId="5">#N/A</definedName>
    <definedName name="確認" localSheetId="5">#N/A</definedName>
    <definedName name="_xlnm.Print_Area" localSheetId="5">'別紙14-2'!$A$1:$AD$59</definedName>
    <definedName name="サービス名称" localSheetId="5">#N/A</definedName>
    <definedName name="っっっっｌ" localSheetId="5">#N/A</definedName>
    <definedName name="だだ" localSheetId="5">#N/A</definedName>
    <definedName name="ｋ" localSheetId="6">#N/A</definedName>
    <definedName name="サービス名" localSheetId="6">#N/A</definedName>
    <definedName name="っっｋ" localSheetId="6">#N/A</definedName>
    <definedName name="確認" localSheetId="6">#N/A</definedName>
    <definedName name="_xlnm.Print_Area" localSheetId="6">'別紙14-3'!$A$1:$AD$49</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別紙21!$A$1:$Y$30</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別紙22!$A$1:$Y$32</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'別紙22－2'!$A$1:$W$47</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確認" localSheetId="10">#N/A</definedName>
    <definedName name="_xlnm.Print_Area" localSheetId="10">別紙23!$A$1:$AB$37</definedName>
    <definedName name="サービス名称" localSheetId="10">#N/A</definedName>
    <definedName name="っっっっｌ" localSheetId="10">#N/A</definedName>
    <definedName name="だだ"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'別紙23－2'!$A$1:$W$48</definedName>
    <definedName name="サービス名称" localSheetId="11">#N/A</definedName>
    <definedName name="っっっっｌ" localSheetId="11">#N/A</definedName>
    <definedName name="だだ" localSheetId="11">#N/A</definedName>
    <definedName name="ｋ" localSheetId="14">#REF!</definedName>
    <definedName name="サービス名" localSheetId="14">#REF!</definedName>
    <definedName name="っっｋ" localSheetId="14">#REF!</definedName>
    <definedName name="確認" localSheetId="14">#REF!</definedName>
    <definedName name="_xlnm.Print_Area" localSheetId="14">'参考6-1'!$A$1:$S$63</definedName>
    <definedName name="サービス名称" localSheetId="14">#REF!</definedName>
    <definedName name="っっっっｌ" localSheetId="14">#REF!</definedName>
    <definedName name="だだ" localSheetId="14">#REF!</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'参考6-2'!$A$1:$S$54</definedName>
    <definedName name="サービス名称" localSheetId="15">#REF!</definedName>
    <definedName name="っっっっｌ" localSheetId="15">#REF!</definedName>
    <definedName name="だだ" localSheetId="15">#REF!</definedName>
    <definedName name="_xlnm.Print_Area" localSheetId="0">'別紙3-2'!$A$1:$AK$77</definedName>
    <definedName name="_xlnm.Print_Area" localSheetId="4">別紙7!$A$1:$AI$61</definedName>
    <definedName name="_xlnm.Print_Area" localSheetId="13">'参考1-2'!$A$1:$AG$78</definedName>
    <definedName name="_xlnm._FilterDatabase" localSheetId="13" hidden="1">'参考1-2'!$B$16:$AF$29</definedName>
    <definedName name="ｋ" localSheetId="1">#REF!</definedName>
    <definedName name="サービス名" localSheetId="1">#REF!</definedName>
    <definedName name="っっｋ" localSheetId="1">#REF!</definedName>
    <definedName name="確認" localSheetId="1">#REF!</definedName>
    <definedName name="_xlnm.Print_Area" localSheetId="1">'別紙1-3'!$A$1:$AF$77</definedName>
    <definedName name="サービス名称" localSheetId="1">#REF!</definedName>
    <definedName name="っっっっｌ"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<sst xmlns="http://schemas.openxmlformats.org/spreadsheetml/2006/main" xmlns:r="http://schemas.openxmlformats.org/officeDocument/2006/relationships" count="628" uniqueCount="628">
  <si>
    <t>［入所（利用）定員（見込）数等　　　　　名］</t>
  </si>
  <si>
    <t>中重度者ケア体制加算</t>
  </si>
  <si>
    <t>　　3　届出を行う従業者について、4週間分の勤務すべき時間数を記入してください。勤務時間ごとあるいはサービス提供時間単位ごとに区分して</t>
  </si>
  <si>
    <t>人員配置区分</t>
  </si>
  <si>
    <t>提供サービス</t>
  </si>
  <si>
    <t>地域密着型通所介護</t>
    <rPh sb="0" eb="2">
      <t>チイキ</t>
    </rPh>
    <rPh sb="2" eb="5">
      <t>ミッチャクガタ</t>
    </rPh>
    <rPh sb="5" eb="7">
      <t>ツウショ</t>
    </rPh>
    <rPh sb="7" eb="9">
      <t>カイゴ</t>
    </rPh>
    <phoneticPr fontId="5"/>
  </si>
  <si>
    <t>認知症加算に係る届出内容</t>
    <rPh sb="0" eb="3">
      <t>ニンチショウ</t>
    </rPh>
    <rPh sb="3" eb="5">
      <t>カサン</t>
    </rPh>
    <rPh sb="6" eb="7">
      <t>カカワ</t>
    </rPh>
    <rPh sb="8" eb="10">
      <t>トドケデ</t>
    </rPh>
    <rPh sb="10" eb="12">
      <t>ナイヨウ</t>
    </rPh>
    <phoneticPr fontId="5"/>
  </si>
  <si>
    <t>２ 加算Ⅱ</t>
  </si>
  <si>
    <t>事業所番号</t>
    <rPh sb="0" eb="3">
      <t>ジギョウショ</t>
    </rPh>
    <rPh sb="3" eb="5">
      <t>バンゴウ</t>
    </rPh>
    <phoneticPr fontId="13"/>
  </si>
  <si>
    <t>２　４級地</t>
  </si>
  <si>
    <t>①のうち勤続年数１０年以上の介護福祉士の総数</t>
    <rPh sb="4" eb="8">
      <t>キンゾクネンスウ</t>
    </rPh>
    <rPh sb="10" eb="13">
      <t>ネンイジョウ</t>
    </rPh>
    <rPh sb="14" eb="19">
      <t>カイゴフクシシ</t>
    </rPh>
    <rPh sb="20" eb="22">
      <t>ソウスウ</t>
    </rPh>
    <phoneticPr fontId="5"/>
  </si>
  <si>
    <t>(参考1-2)</t>
    <rPh sb="1" eb="3">
      <t>サンコウ</t>
    </rPh>
    <phoneticPr fontId="13"/>
  </si>
  <si>
    <t>感染症又は災害の発生を理由とする利用者数の減少が一定以上生じている場合の対応</t>
  </si>
  <si>
    <t>共生型サービスの提供
（児童発達支援事業所）</t>
  </si>
  <si>
    <t>各サービス共通</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</si>
  <si>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</si>
  <si>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t>
  </si>
  <si>
    <t>　　5　常勤換算が必要なものについては、Ａ～Ｄの「週平均の勤務時間」をすべて足し、常勤の従業者が週に勤務すべき時間数で割って、</t>
  </si>
  <si>
    <t>１　地域密着型通所介護事業所</t>
  </si>
  <si>
    <t>共生型サービスの提供
（放課後等デイサービス事業所）</t>
    <rPh sb="0" eb="3">
      <t>キョウセイガタ</t>
    </rPh>
    <rPh sb="8" eb="10">
      <t>テイキョウ</t>
    </rPh>
    <rPh sb="22" eb="25">
      <t>ジギョウショ</t>
    </rPh>
    <phoneticPr fontId="5"/>
  </si>
  <si>
    <t>重度者ケア体制加算</t>
    <rPh sb="0" eb="2">
      <t>ジュウド</t>
    </rPh>
    <rPh sb="2" eb="3">
      <t>シャ</t>
    </rPh>
    <rPh sb="5" eb="7">
      <t>タイセイ</t>
    </rPh>
    <rPh sb="7" eb="9">
      <t>カサン</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</si>
  <si>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</si>
  <si>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共生型通所介護費を算定している。</t>
    <rPh sb="7" eb="8">
      <t>ヒ</t>
    </rPh>
    <rPh sb="9" eb="11">
      <t>サンテイ</t>
    </rPh>
    <phoneticPr fontId="5"/>
  </si>
  <si>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</si>
  <si>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</si>
  <si>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事業所番号</t>
    <rPh sb="0" eb="3">
      <t>ジギョウショ</t>
    </rPh>
    <rPh sb="3" eb="5">
      <t>バンゴウ</t>
    </rPh>
    <phoneticPr fontId="5"/>
  </si>
  <si>
    <t>栄養アセスメント・栄養改善体制</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</si>
  <si>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</si>
  <si>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加算算定開始月</t>
    <rPh sb="4" eb="6">
      <t>カイシ</t>
    </rPh>
    <rPh sb="6" eb="7">
      <t>ツキ</t>
    </rPh>
    <phoneticPr fontId="13"/>
  </si>
  <si>
    <t>指定を受けている市町村</t>
    <rPh sb="0" eb="2">
      <t>シテイ</t>
    </rPh>
    <rPh sb="3" eb="4">
      <t>ウ</t>
    </rPh>
    <rPh sb="8" eb="11">
      <t>シチョウソン</t>
    </rPh>
    <phoneticPr fontId="5"/>
  </si>
  <si>
    <t>２ 加算Ⅰ</t>
  </si>
  <si>
    <t>２　あり</t>
  </si>
  <si>
    <t>Ｍ 加算Ⅴ(１１)</t>
  </si>
  <si>
    <t>地域密着型
通所介護</t>
    <rPh sb="0" eb="5">
      <t>チイキミッチャクガタ</t>
    </rPh>
    <rPh sb="6" eb="8">
      <t>ツウショ</t>
    </rPh>
    <rPh sb="8" eb="10">
      <t>カイゴ</t>
    </rPh>
    <phoneticPr fontId="5"/>
  </si>
  <si>
    <t>地域密着型通所介護</t>
  </si>
  <si>
    <t>認知症加算</t>
  </si>
  <si>
    <t>７０％以上</t>
    <rPh sb="3" eb="5">
      <t>イジョウ</t>
    </rPh>
    <phoneticPr fontId="5"/>
  </si>
  <si>
    <t>療養通所
介護</t>
    <rPh sb="0" eb="2">
      <t>リョウヨウ</t>
    </rPh>
    <rPh sb="2" eb="4">
      <t>ツウショ</t>
    </rPh>
    <rPh sb="5" eb="7">
      <t>カイゴ</t>
    </rPh>
    <phoneticPr fontId="5"/>
  </si>
  <si>
    <t>そ　 　　の　 　　他　　 　該　　 　当　　 　す 　　　る 　　　体 　　　制 　　　等</t>
  </si>
  <si>
    <t>サービス提供体制強化加算</t>
    <rPh sb="4" eb="6">
      <t>テイキョウ</t>
    </rPh>
    <rPh sb="6" eb="8">
      <t>タイセイ</t>
    </rPh>
    <rPh sb="8" eb="10">
      <t>キョウカ</t>
    </rPh>
    <rPh sb="10" eb="12">
      <t>カサン</t>
    </rPh>
    <phoneticPr fontId="5"/>
  </si>
  <si>
    <t>若年性認知症利用者受入加算</t>
    <rPh sb="6" eb="9">
      <t>リヨウシャ</t>
    </rPh>
    <rPh sb="9" eb="11">
      <t>ウケイレ</t>
    </rPh>
    <rPh sb="11" eb="13">
      <t>カサン</t>
    </rPh>
    <phoneticPr fontId="5"/>
  </si>
  <si>
    <t>（別紙23－2）</t>
    <rPh sb="1" eb="3">
      <t>ベッシ</t>
    </rPh>
    <phoneticPr fontId="5"/>
  </si>
  <si>
    <t>３　５級地</t>
  </si>
  <si>
    <t>施設等の区分</t>
  </si>
  <si>
    <t>認知症対応型通所介護</t>
    <rPh sb="0" eb="3">
      <t>ニンチショウ</t>
    </rPh>
    <rPh sb="3" eb="6">
      <t>タイオウガタ</t>
    </rPh>
    <rPh sb="6" eb="8">
      <t>ツウショ</t>
    </rPh>
    <rPh sb="8" eb="10">
      <t>カイゴ</t>
    </rPh>
    <phoneticPr fontId="13"/>
  </si>
  <si>
    <t>指定地域密着型サービス基準第20条第１項第２号又は第３号に規定する看護職員又は介護職員の員数に加え、看護職員又は介護職員を常勤換算方法で２以上確保している。</t>
  </si>
  <si>
    <t>３　療養通所介護事業所（短期利用型）</t>
  </si>
  <si>
    <t>３ 加算Ⅰロ</t>
  </si>
  <si>
    <t>1　地域密着型通所介護事業所
2　療養通所介護事業所
3　療養通所介護事業所
  （短期利用型）</t>
  </si>
  <si>
    <t>FAX番号</t>
  </si>
  <si>
    <t>５０％以上</t>
    <rPh sb="0" eb="5">
      <t>イジョウ</t>
    </rPh>
    <phoneticPr fontId="5"/>
  </si>
  <si>
    <t>①に占める③の割合が25％以上</t>
    <rPh sb="2" eb="3">
      <t>シ</t>
    </rPh>
    <rPh sb="7" eb="9">
      <t>ワリアイ</t>
    </rPh>
    <rPh sb="13" eb="15">
      <t>イジョウ</t>
    </rPh>
    <phoneticPr fontId="5"/>
  </si>
  <si>
    <t>２　療養通所介護事業所</t>
  </si>
  <si>
    <t>主たる事業所の所在地</t>
    <rPh sb="3" eb="6">
      <t>ジギョウショ</t>
    </rPh>
    <phoneticPr fontId="5"/>
  </si>
  <si>
    <t>２ あり</t>
  </si>
  <si>
    <t>（１）　事業所基本情報</t>
    <rPh sb="4" eb="7">
      <t>ジギョウショ</t>
    </rPh>
    <rPh sb="7" eb="9">
      <t>キホン</t>
    </rPh>
    <rPh sb="9" eb="11">
      <t>ジョウホウ</t>
    </rPh>
    <phoneticPr fontId="13"/>
  </si>
  <si>
    <t>１ 減算型</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</si>
  <si>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</si>
  <si>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地域区分</t>
  </si>
  <si>
    <t>業務継続計画策定の有無</t>
  </si>
  <si>
    <t>９ 加算Ⅲ</t>
  </si>
  <si>
    <t>Ｅ 加算Ⅴ(４)</t>
  </si>
  <si>
    <t>高齢者虐待防止措置実施の有無</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</si>
  <si>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</si>
  <si>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LIFEへの登録</t>
    <rPh sb="6" eb="8">
      <t>トウロク</t>
    </rPh>
    <phoneticPr fontId="5"/>
  </si>
  <si>
    <t>介護職員等処遇改善加算</t>
  </si>
  <si>
    <t>指定通所介護事業所における前年度又は算定日が属する月の前３月間の利用者の総数のうち、要介護状態区分が要介護３、要介護４又は要介護５である者の占める割合が100分の30以上である。</t>
  </si>
  <si>
    <t>大規模型Ⅰ</t>
    <rPh sb="0" eb="3">
      <t>ダイキボ</t>
    </rPh>
    <rPh sb="3" eb="4">
      <t>ガタ</t>
    </rPh>
    <phoneticPr fontId="13"/>
  </si>
  <si>
    <t>職員の欠員による減算の状況</t>
  </si>
  <si>
    <t>時間延長サービス体制</t>
  </si>
  <si>
    <t>ア．前年度（３月を除く）の実績の平均</t>
  </si>
  <si>
    <t>（再掲）
夜勤職員</t>
    <rPh sb="1" eb="3">
      <t>サイケイ</t>
    </rPh>
    <rPh sb="5" eb="7">
      <t>ヤキン</t>
    </rPh>
    <rPh sb="7" eb="9">
      <t>ショクイン</t>
    </rPh>
    <phoneticPr fontId="5"/>
  </si>
  <si>
    <t>共生型サービスの提供
（生活介護事業所）</t>
    <rPh sb="0" eb="3">
      <t>キョウセイガタ</t>
    </rPh>
    <rPh sb="8" eb="10">
      <t>テイキョウ</t>
    </rPh>
    <rPh sb="16" eb="18">
      <t>ジギョウ</t>
    </rPh>
    <rPh sb="18" eb="19">
      <t>ショ</t>
    </rPh>
    <phoneticPr fontId="5"/>
  </si>
  <si>
    <t>＜配置状況＞</t>
  </si>
  <si>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</si>
  <si>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</si>
  <si>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入浴介助加算</t>
  </si>
  <si>
    <t>科学的介護推進体制加算</t>
    <rPh sb="0" eb="3">
      <t>カガクテキ</t>
    </rPh>
    <rPh sb="3" eb="5">
      <t>カイゴ</t>
    </rPh>
    <rPh sb="5" eb="7">
      <t>スイシン</t>
    </rPh>
    <rPh sb="7" eb="9">
      <t>タイセイ</t>
    </rPh>
    <rPh sb="9" eb="11">
      <t>カサン</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</si>
  <si>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</si>
  <si>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</si>
  <si>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</si>
  <si>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規模区分</t>
    <rPh sb="0" eb="2">
      <t>キボ</t>
    </rPh>
    <rPh sb="2" eb="4">
      <t>クブン</t>
    </rPh>
    <phoneticPr fontId="13"/>
  </si>
  <si>
    <t>　　速やかに提出すること。</t>
    <rPh sb="2" eb="3">
      <t>スミ</t>
    </rPh>
    <rPh sb="6" eb="8">
      <t>テイシュツ</t>
    </rPh>
    <phoneticPr fontId="5"/>
  </si>
  <si>
    <t>①のうち勤続年数７年以上の者の総数（常勤換算）</t>
  </si>
  <si>
    <t>生活相談員配置等加算</t>
    <rPh sb="0" eb="2">
      <t>セイカツ</t>
    </rPh>
    <rPh sb="2" eb="5">
      <t>ソウダンイン</t>
    </rPh>
    <rPh sb="5" eb="7">
      <t>ハイチ</t>
    </rPh>
    <rPh sb="7" eb="8">
      <t>トウ</t>
    </rPh>
    <rPh sb="8" eb="10">
      <t>カサン</t>
    </rPh>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</si>
  <si>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</si>
  <si>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通所リハビリテーション</t>
    <rPh sb="0" eb="2">
      <t>ツウショ</t>
    </rPh>
    <phoneticPr fontId="13"/>
  </si>
  <si>
    <t>生活機能向上連携加算</t>
  </si>
  <si>
    <t>2変更</t>
  </si>
  <si>
    <t>ADL維持等加算〔申出〕の有無</t>
  </si>
  <si>
    <t>異動（予定）</t>
  </si>
  <si>
    <t>個別機能訓練加算</t>
  </si>
  <si>
    <t>規模特例の可否↓</t>
    <rPh sb="0" eb="2">
      <t>キボ</t>
    </rPh>
    <rPh sb="2" eb="4">
      <t>トクレイ</t>
    </rPh>
    <rPh sb="5" eb="7">
      <t>カヒ</t>
    </rPh>
    <phoneticPr fontId="13"/>
  </si>
  <si>
    <t>算定要件一覧</t>
    <rPh sb="0" eb="2">
      <t>サンテイ</t>
    </rPh>
    <rPh sb="2" eb="4">
      <t>ヨウケン</t>
    </rPh>
    <rPh sb="4" eb="6">
      <t>イチラン</t>
    </rPh>
    <phoneticPr fontId="5"/>
  </si>
  <si>
    <t>認知症加算</t>
    <rPh sb="0" eb="3">
      <t>ニンチショウ</t>
    </rPh>
    <rPh sb="3" eb="5">
      <t>カサン</t>
    </rPh>
    <phoneticPr fontId="5"/>
  </si>
  <si>
    <t>口腔機能向上加算</t>
    <rPh sb="6" eb="8">
      <t>カサン</t>
    </rPh>
    <phoneticPr fontId="5"/>
  </si>
  <si>
    <t>３ 加算Ⅰ</t>
  </si>
  <si>
    <t>事 業 所 番 号</t>
  </si>
  <si>
    <t>１　１級地</t>
  </si>
  <si>
    <t>１ なし</t>
  </si>
  <si>
    <t>事業所・施設の名称</t>
  </si>
  <si>
    <t>１ 対応不可</t>
    <rPh sb="2" eb="4">
      <t>タイオウ</t>
    </rPh>
    <rPh sb="4" eb="6">
      <t>フカ</t>
    </rPh>
    <phoneticPr fontId="5"/>
  </si>
  <si>
    <t>７ 加算Ⅲ（イの場合）</t>
  </si>
  <si>
    <t>４ 加算Ⅲロ（ロの場合）</t>
  </si>
  <si>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</si>
  <si>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5"/>
  </si>
  <si>
    <t>６ 加算Ⅰ（イの場合）</t>
    <rPh sb="8" eb="10">
      <t>バアイ</t>
    </rPh>
    <phoneticPr fontId="5"/>
  </si>
  <si>
    <t>(B)
①の職員の
総勤務時間数</t>
    <rPh sb="6" eb="8">
      <t>ショクイン</t>
    </rPh>
    <rPh sb="10" eb="11">
      <t>ソウ</t>
    </rPh>
    <rPh sb="11" eb="13">
      <t>キンム</t>
    </rPh>
    <rPh sb="13" eb="16">
      <t>ジカンスウ</t>
    </rPh>
    <phoneticPr fontId="5"/>
  </si>
  <si>
    <t>２ 加算Ⅰイ</t>
  </si>
  <si>
    <t>（訪問看護、訪問リハビリテーション）</t>
  </si>
  <si>
    <t>６　２級地</t>
  </si>
  <si>
    <t>月</t>
    <rPh sb="0" eb="1">
      <t>ゲツ</t>
    </rPh>
    <phoneticPr fontId="5"/>
  </si>
  <si>
    <t>２ 基準型</t>
  </si>
  <si>
    <t>２ 対応可</t>
  </si>
  <si>
    <t>２ 看護職員</t>
    <rPh sb="2" eb="4">
      <t>カンゴ</t>
    </rPh>
    <rPh sb="4" eb="6">
      <t>ショクイン</t>
    </rPh>
    <phoneticPr fontId="5"/>
  </si>
  <si>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</si>
  <si>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３ 加算Ⅱ</t>
  </si>
  <si>
    <t>８ 加算Ⅲイ（ロの場合）</t>
  </si>
  <si>
    <t>割 引</t>
  </si>
  <si>
    <t>　2　適用開始年月日</t>
    <rPh sb="3" eb="5">
      <t>テキヨウ</t>
    </rPh>
    <rPh sb="5" eb="7">
      <t>カイシ</t>
    </rPh>
    <rPh sb="7" eb="10">
      <t>ネンガッピ</t>
    </rPh>
    <phoneticPr fontId="5"/>
  </si>
  <si>
    <t>Ａ 加算Ⅲロ（ハの場合）</t>
  </si>
  <si>
    <t>　　　「財団法人」「株式会社」「有限会社」等の別を記入してください。</t>
    <rPh sb="7" eb="8">
      <t>ジン</t>
    </rPh>
    <rPh sb="10" eb="12">
      <t>カブシキ</t>
    </rPh>
    <rPh sb="12" eb="14">
      <t>カイシャ</t>
    </rPh>
    <phoneticPr fontId="5"/>
  </si>
  <si>
    <t>利用延人員数の減少が生じた月</t>
    <rPh sb="0" eb="2">
      <t>リヨウ</t>
    </rPh>
    <rPh sb="2" eb="5">
      <t>ノベジンイン</t>
    </rPh>
    <rPh sb="5" eb="6">
      <t>スウ</t>
    </rPh>
    <rPh sb="7" eb="9">
      <t>ゲンショウ</t>
    </rPh>
    <rPh sb="10" eb="11">
      <t>ショウ</t>
    </rPh>
    <rPh sb="13" eb="14">
      <t>ツキ</t>
    </rPh>
    <phoneticPr fontId="13"/>
  </si>
  <si>
    <t>７　３級地</t>
  </si>
  <si>
    <t>９　７級地</t>
  </si>
  <si>
    <t>異動等区分</t>
  </si>
  <si>
    <t>３ 介護職員</t>
    <rPh sb="2" eb="4">
      <t>カイゴ</t>
    </rPh>
    <rPh sb="4" eb="6">
      <t>ショクイン</t>
    </rPh>
    <phoneticPr fontId="5"/>
  </si>
  <si>
    <t>５ 加算Ⅱ（イの場合）</t>
    <rPh sb="8" eb="10">
      <t>バアイ</t>
    </rPh>
    <phoneticPr fontId="5"/>
  </si>
  <si>
    <t>５　その他</t>
  </si>
  <si>
    <t>Ａ 加算Ⅳ</t>
  </si>
  <si>
    <t>※運営指導時に要件を満たしているか確認します。</t>
  </si>
  <si>
    <t>事業所・施設名</t>
    <rPh sb="0" eb="3">
      <t>ジギョウショ</t>
    </rPh>
    <rPh sb="4" eb="6">
      <t>シセツ</t>
    </rPh>
    <rPh sb="6" eb="7">
      <t>メイ</t>
    </rPh>
    <phoneticPr fontId="5"/>
  </si>
  <si>
    <t>９ 加算Ⅲイ（ハの場合）</t>
  </si>
  <si>
    <t>cd</t>
  </si>
  <si>
    <t>１　なし</t>
  </si>
  <si>
    <t>　　記載してください。</t>
  </si>
  <si>
    <t>（記載例―2）</t>
  </si>
  <si>
    <t>　　　　　サービス種別　　　　　　　　現在⇒</t>
    <rPh sb="9" eb="11">
      <t>シュベツ</t>
    </rPh>
    <rPh sb="19" eb="21">
      <t>ゲンザイ</t>
    </rPh>
    <phoneticPr fontId="13"/>
  </si>
  <si>
    <t>①のうち介護福祉士の総数</t>
    <rPh sb="4" eb="6">
      <t>カイゴ</t>
    </rPh>
    <rPh sb="6" eb="9">
      <t>フクシシ</t>
    </rPh>
    <rPh sb="10" eb="12">
      <t>ソウスウ</t>
    </rPh>
    <phoneticPr fontId="5"/>
  </si>
  <si>
    <t>1 サービス提供体制強化加算（Ⅰ）</t>
    <rPh sb="6" eb="8">
      <t>テイキョウ</t>
    </rPh>
    <rPh sb="8" eb="10">
      <t>タイセイ</t>
    </rPh>
    <rPh sb="10" eb="12">
      <t>キョウカ</t>
    </rPh>
    <rPh sb="12" eb="14">
      <t>カサン</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</si>
  <si>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</si>
  <si>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t>（別紙14-2）</t>
  </si>
  <si>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3"/>
  </si>
  <si>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</si>
  <si>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t>2　地域密着型通所介護事業所</t>
    <rPh sb="2" eb="4">
      <t>チイキ</t>
    </rPh>
    <rPh sb="4" eb="7">
      <t>ミッチャクガタ</t>
    </rPh>
    <rPh sb="7" eb="9">
      <t>ツウショ</t>
    </rPh>
    <rPh sb="9" eb="11">
      <t>カイゴ</t>
    </rPh>
    <rPh sb="11" eb="14">
      <t>ジギョウショ</t>
    </rPh>
    <phoneticPr fontId="5"/>
  </si>
  <si>
    <t>・認知症対応型共同生活介護</t>
    <rPh sb="1" eb="4">
      <t>ニンチショウ</t>
    </rPh>
    <rPh sb="4" eb="7">
      <t>タイオウガタ</t>
    </rPh>
    <rPh sb="7" eb="9">
      <t>キョウドウ</t>
    </rPh>
    <rPh sb="9" eb="11">
      <t>セイカツ</t>
    </rPh>
    <rPh sb="11" eb="13">
      <t>カイゴ</t>
    </rPh>
    <phoneticPr fontId="5"/>
  </si>
  <si>
    <t>①のうち勤続年数７年以上の者の総数</t>
    <rPh sb="4" eb="6">
      <t>キンゾク</t>
    </rPh>
    <rPh sb="6" eb="8">
      <t>ネンスウ</t>
    </rPh>
    <rPh sb="9" eb="12">
      <t>ネンイジョウ</t>
    </rPh>
    <rPh sb="13" eb="14">
      <t>モノ</t>
    </rPh>
    <rPh sb="15" eb="17">
      <t>ソウスウ</t>
    </rPh>
    <phoneticPr fontId="5"/>
  </si>
  <si>
    <t>事業所名</t>
    <rPh sb="0" eb="3">
      <t>ジギョウショ</t>
    </rPh>
    <rPh sb="3" eb="4">
      <t>メイ</t>
    </rPh>
    <phoneticPr fontId="5"/>
  </si>
  <si>
    <t>　　　3　「法人所轄庁」欄、申請者が認可法人である場合に、その主務官庁の名称を記載してください。</t>
  </si>
  <si>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5"/>
  </si>
  <si>
    <t>割合</t>
    <rPh sb="0" eb="2">
      <t>ワリアイ</t>
    </rPh>
    <phoneticPr fontId="5"/>
  </si>
  <si>
    <t>②　対象者　</t>
    <rPh sb="2" eb="5">
      <t>タイショウシャ</t>
    </rPh>
    <phoneticPr fontId="5"/>
  </si>
  <si>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</si>
  <si>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</si>
  <si>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</si>
  <si>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ア．前年度（３月を除く）の実績の平均</t>
    <rPh sb="2" eb="5">
      <t>ゼンネンド</t>
    </rPh>
    <rPh sb="7" eb="8">
      <t>ガツ</t>
    </rPh>
    <rPh sb="9" eb="10">
      <t>ノゾ</t>
    </rPh>
    <rPh sb="13" eb="15">
      <t>ジッセキ</t>
    </rPh>
    <rPh sb="16" eb="18">
      <t>ヘイキン</t>
    </rPh>
    <phoneticPr fontId="5"/>
  </si>
  <si>
    <t>従事者の総数</t>
    <rPh sb="0" eb="3">
      <t>ジュウジシャ</t>
    </rPh>
    <rPh sb="4" eb="6">
      <t>ソウスウ</t>
    </rPh>
    <phoneticPr fontId="5"/>
  </si>
  <si>
    <t>連 絡 先</t>
  </si>
  <si>
    <t>職名</t>
  </si>
  <si>
    <t>C平均</t>
    <rPh sb="1" eb="3">
      <t>ヘイキン</t>
    </rPh>
    <phoneticPr fontId="5"/>
  </si>
  <si>
    <t>加算算定事業所のみ</t>
    <rPh sb="0" eb="2">
      <t>カサン</t>
    </rPh>
    <rPh sb="2" eb="4">
      <t>サンテイ</t>
    </rPh>
    <rPh sb="4" eb="7">
      <t>ジギョウショ</t>
    </rPh>
    <phoneticPr fontId="13"/>
  </si>
  <si>
    <t>イ．届出日の属する月の前３月</t>
    <rPh sb="2" eb="4">
      <t>トドケデ</t>
    </rPh>
    <rPh sb="4" eb="5">
      <t>ヒ</t>
    </rPh>
    <rPh sb="6" eb="7">
      <t>ゾク</t>
    </rPh>
    <rPh sb="9" eb="10">
      <t>ツキ</t>
    </rPh>
    <rPh sb="11" eb="12">
      <t>ゼン</t>
    </rPh>
    <rPh sb="13" eb="14">
      <t>ガツ</t>
    </rPh>
    <phoneticPr fontId="5"/>
  </si>
  <si>
    <t>・別紙7　従業員の勤務体制及び勤務形態一覧表またはこれに準じた勤務表等
・要件を満たすことがわかる書類
・(外部との連携により管理栄養士を確保している場合)連携がわかる協定証等</t>
    <rPh sb="75" eb="76">
      <t>ば</t>
    </rPh>
    <phoneticPr fontId="13" type="Hiragana"/>
  </si>
  <si>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</si>
  <si>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（別紙3-2）</t>
    <rPh sb="1" eb="3">
      <t>ベッシ</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</si>
  <si>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</si>
  <si>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群市</t>
    <rPh sb="0" eb="1">
      <t>グン</t>
    </rPh>
    <rPh sb="1" eb="2">
      <t>シ</t>
    </rPh>
    <phoneticPr fontId="5"/>
  </si>
  <si>
    <t>備考1　「受付番号」欄には記載しないでください。</t>
    <rPh sb="7" eb="9">
      <t>バンゴウ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</si>
  <si>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</si>
  <si>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3"/>
  </si>
  <si>
    <t>②</t>
  </si>
  <si>
    <t>氏　名</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</si>
  <si>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</si>
  <si>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夜間対応型訪問介護</t>
    <rPh sb="0" eb="2">
      <t>ヤカン</t>
    </rPh>
    <rPh sb="2" eb="5">
      <t>タイオウガタ</t>
    </rPh>
    <phoneticPr fontId="5"/>
  </si>
  <si>
    <t>町HP「介護職員等処遇改善加算等 各種届出について」を参照。</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</si>
  <si>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</si>
  <si>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①に占める②の割合が50％以上</t>
    <rPh sb="2" eb="3">
      <t>シ</t>
    </rPh>
    <rPh sb="7" eb="9">
      <t>ワリアイ</t>
    </rPh>
    <rPh sb="13" eb="15">
      <t>イジョウ</t>
    </rPh>
    <phoneticPr fontId="5"/>
  </si>
  <si>
    <t>　　　7　「市町村が定める率」欄には、全国共通の介護報酬額に対する市町村が定める率を記載してください。</t>
  </si>
  <si>
    <t>事業所名</t>
    <rPh sb="0" eb="4">
      <t>じぎ</t>
    </rPh>
    <phoneticPr fontId="13" type="Hiragana"/>
  </si>
  <si>
    <t>　1　割引率等</t>
    <rPh sb="3" eb="6">
      <t>ワリビキリツ</t>
    </rPh>
    <rPh sb="6" eb="7">
      <t>トウ</t>
    </rPh>
    <phoneticPr fontId="5"/>
  </si>
  <si>
    <t>備考1　＊欄には、当該月の曜日を記入してください。</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</si>
  <si>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</si>
  <si>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</si>
  <si>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居宅介護支援</t>
    <rPh sb="0" eb="2">
      <t>キョタク</t>
    </rPh>
    <phoneticPr fontId="5"/>
  </si>
  <si>
    <t>サービスを直接提供する職員の総数（常勤換算）</t>
    <rPh sb="5" eb="7">
      <t>チョクセツ</t>
    </rPh>
    <rPh sb="7" eb="9">
      <t>テイキョウ</t>
    </rPh>
    <rPh sb="11" eb="13">
      <t>ショクイン</t>
    </rPh>
    <rPh sb="14" eb="16">
      <t>ソウスウ</t>
    </rPh>
    <rPh sb="17" eb="19">
      <t>ジョウキン</t>
    </rPh>
    <rPh sb="19" eb="21">
      <t>カンサン</t>
    </rPh>
    <phoneticPr fontId="5"/>
  </si>
  <si>
    <t>サービスの種類</t>
    <rPh sb="5" eb="7">
      <t>シュルイ</t>
    </rPh>
    <phoneticPr fontId="5"/>
  </si>
  <si>
    <t>３０％以上</t>
    <rPh sb="3" eb="5">
      <t>イジョウ</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</si>
  <si>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</si>
  <si>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地域密着型通所介護</t>
    <rPh sb="0" eb="2">
      <t>チイキ</t>
    </rPh>
    <rPh sb="2" eb="4">
      <t>ミッチャク</t>
    </rPh>
    <rPh sb="4" eb="5">
      <t>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</si>
  <si>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</si>
  <si>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</si>
  <si>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</si>
  <si>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</si>
  <si>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（別紙5-2）</t>
  </si>
  <si>
    <t>複合型サービス</t>
    <rPh sb="0" eb="3">
      <t>フクゴウガタ</t>
    </rPh>
    <phoneticPr fontId="5"/>
  </si>
  <si>
    <t>人</t>
    <rPh sb="0" eb="1">
      <t>ヒト</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</si>
  <si>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</si>
  <si>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4週の　　　　　　　　　　合計</t>
  </si>
  <si>
    <t>看護職員：介護職員</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</si>
  <si>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</si>
  <si>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</si>
  <si>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主たる事務所の所在地</t>
  </si>
  <si>
    <t>鳩山町長　</t>
    <rPh sb="0" eb="4">
      <t>ハトヤマ</t>
    </rPh>
    <phoneticPr fontId="5"/>
  </si>
  <si>
    <t>加算算定の延長を求める理由</t>
    <rPh sb="0" eb="2">
      <t>カサン</t>
    </rPh>
    <rPh sb="2" eb="4">
      <t>サンテイ</t>
    </rPh>
    <rPh sb="5" eb="7">
      <t>エンチョウ</t>
    </rPh>
    <rPh sb="8" eb="9">
      <t>モト</t>
    </rPh>
    <rPh sb="11" eb="13">
      <t>リユウ</t>
    </rPh>
    <phoneticPr fontId="1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</si>
  <si>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3"/>
  </si>
  <si>
    <t>殿</t>
    <rPh sb="0" eb="1">
      <t>ドノ</t>
    </rPh>
    <phoneticPr fontId="5"/>
  </si>
  <si>
    <t>割引率</t>
    <rPh sb="0" eb="2">
      <t>ワリビキ</t>
    </rPh>
    <rPh sb="2" eb="3">
      <t>リツ</t>
    </rPh>
    <phoneticPr fontId="5"/>
  </si>
  <si>
    <t>　　4　「実施事業」欄は、該当する欄に「〇」を記入してください。</t>
  </si>
  <si>
    <t>①に占める②の者が１名以上</t>
    <rPh sb="2" eb="3">
      <t>シ</t>
    </rPh>
    <rPh sb="7" eb="8">
      <t>モノ</t>
    </rPh>
    <rPh sb="10" eb="11">
      <t>メイ</t>
    </rPh>
    <rPh sb="11" eb="13">
      <t>イジョウ</t>
    </rPh>
    <phoneticPr fontId="5"/>
  </si>
  <si>
    <t>％</t>
  </si>
  <si>
    <t>　　　8　「特記事項」欄には、異動の状況について具体的に記載してください。</t>
  </si>
  <si>
    <t>2　（介護予防）訪問リハビリテーション</t>
    <rPh sb="3" eb="5">
      <t>カイゴ</t>
    </rPh>
    <rPh sb="5" eb="7">
      <t>ヨボウ</t>
    </rPh>
    <rPh sb="8" eb="10">
      <t>ホウモン</t>
    </rPh>
    <phoneticPr fontId="5"/>
  </si>
  <si>
    <t>年</t>
    <rPh sb="0" eb="1">
      <t>ネン</t>
    </rPh>
    <phoneticPr fontId="5"/>
  </si>
  <si>
    <t>受付番号</t>
  </si>
  <si>
    <t>適用条件</t>
    <rPh sb="0" eb="2">
      <t>テキヨウ</t>
    </rPh>
    <rPh sb="2" eb="4">
      <t>ジョウケン</t>
    </rPh>
    <phoneticPr fontId="5"/>
  </si>
  <si>
    <t>（指定を受けている場合）</t>
    <rPh sb="1" eb="3">
      <t>シテイ</t>
    </rPh>
    <rPh sb="4" eb="5">
      <t>ウ</t>
    </rPh>
    <rPh sb="9" eb="11">
      <t>バアイ</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</si>
  <si>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</si>
  <si>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</si>
  <si>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月</t>
    <rPh sb="0" eb="1">
      <t>ガツ</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</si>
  <si>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3"/>
  </si>
  <si>
    <t>5　介護職員等の状況</t>
    <rPh sb="2" eb="4">
      <t>カイゴ</t>
    </rPh>
    <rPh sb="4" eb="6">
      <t>ショクイン</t>
    </rPh>
    <rPh sb="6" eb="7">
      <t>トウ</t>
    </rPh>
    <rPh sb="8" eb="10">
      <t>ジョウキョウ</t>
    </rPh>
    <phoneticPr fontId="5"/>
  </si>
  <si>
    <t>　　　　　※複数単位実施の場合、その全てを記入のこと。</t>
  </si>
  <si>
    <t>日</t>
    <rPh sb="0" eb="1">
      <t>ニチ</t>
    </rPh>
    <phoneticPr fontId="5"/>
  </si>
  <si>
    <t>特例
適用の可否</t>
    <rPh sb="0" eb="2">
      <t>トクレイ</t>
    </rPh>
    <rPh sb="3" eb="5">
      <t>テキヨウ</t>
    </rPh>
    <rPh sb="6" eb="8">
      <t>カヒ</t>
    </rPh>
    <phoneticPr fontId="13"/>
  </si>
  <si>
    <t>令和</t>
    <rPh sb="0" eb="2">
      <t>レイワ</t>
    </rPh>
    <phoneticPr fontId="5"/>
  </si>
  <si>
    <t>減少率</t>
    <rPh sb="0" eb="3">
      <t>ゲンショウリツ</t>
    </rPh>
    <phoneticPr fontId="13"/>
  </si>
  <si>
    <t>５時間未満</t>
    <rPh sb="1" eb="3">
      <t>ジカン</t>
    </rPh>
    <rPh sb="3" eb="5">
      <t>ミマン</t>
    </rPh>
    <phoneticPr fontId="5"/>
  </si>
  <si>
    <t>日</t>
    <rPh sb="0" eb="1">
      <t>ヒ</t>
    </rPh>
    <phoneticPr fontId="5"/>
  </si>
  <si>
    <t>介護職員の総数</t>
    <rPh sb="0" eb="2">
      <t>カイゴ</t>
    </rPh>
    <rPh sb="2" eb="4">
      <t>ショクイン</t>
    </rPh>
    <rPh sb="5" eb="7">
      <t>ソウスウ</t>
    </rPh>
    <phoneticPr fontId="5"/>
  </si>
  <si>
    <t>=</t>
  </si>
  <si>
    <t>「人員配置区分―　　型」又は「該当する体制等―　　　　　」</t>
  </si>
  <si>
    <t>減少率（小数）</t>
    <rPh sb="0" eb="3">
      <t>ゲンショウリツ</t>
    </rPh>
    <rPh sb="4" eb="6">
      <t>ショウスウ</t>
    </rPh>
    <phoneticPr fontId="13"/>
  </si>
  <si>
    <t>指定通所介護を行う時間帯を通じて専ら当該指定通所介護の提供に当たる看護職員を１名以上配置している。</t>
  </si>
  <si>
    <t>職　種</t>
  </si>
  <si>
    <t>（記載例―1）</t>
  </si>
  <si>
    <t>　（　　　　：　　　　)</t>
  </si>
  <si>
    <t>Ｒ 加算Ⅴ(１４)</t>
  </si>
  <si>
    <t>看護師：准看護師　(日中)</t>
    <rPh sb="2" eb="3">
      <t>シ</t>
    </rPh>
    <rPh sb="7" eb="8">
      <t>シ</t>
    </rPh>
    <phoneticPr fontId="5"/>
  </si>
  <si>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</si>
  <si>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</si>
  <si>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3"/>
  </si>
  <si>
    <t>　　　体制加算の内容をそのまま記載してください。</t>
  </si>
  <si>
    <t>　　　番号を付し、その番号を記入してください。</t>
  </si>
  <si>
    <t>　　2　「法人である場合その種別」欄は、申請者が法人である場合に、「社会福祉法人」「医療法人」「社団法人」</t>
    <rPh sb="10" eb="12">
      <t>バアイ</t>
    </rPh>
    <phoneticPr fontId="5"/>
  </si>
  <si>
    <t>　　5　「異動等の区分」欄には、今回届出を行う事業所について該当する数字の横の□を■にしてください。</t>
  </si>
  <si>
    <t>　　　　　</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</si>
  <si>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</si>
  <si>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　　　　（記載例1―勤務時間 ①8：30～17：00、②16：30～1：00、③0：30～9：00、④休日）</t>
  </si>
  <si>
    <t>（３）　加算算定後の各月の利用延人員数の確認</t>
    <rPh sb="10" eb="11">
      <t>カク</t>
    </rPh>
    <rPh sb="11" eb="12">
      <t>ツキ</t>
    </rPh>
    <rPh sb="13" eb="15">
      <t>リヨウ</t>
    </rPh>
    <rPh sb="15" eb="18">
      <t>ノベジンイン</t>
    </rPh>
    <rPh sb="18" eb="19">
      <t>スウ</t>
    </rPh>
    <rPh sb="20" eb="22">
      <t>カクニン</t>
    </rPh>
    <phoneticPr fontId="13"/>
  </si>
  <si>
    <t>事業所・施設名（　　　　　　　　　　　　　　　　　　　　）</t>
  </si>
  <si>
    <t>　　　　（記載例2―サービス提供時間 a 9：00～12：00、b 13：00～16：00、c 10：30～13：30、d 14：30～17：30、e 休日）</t>
  </si>
  <si>
    <t>　　4　届出する従業者の職種ごとに下記の勤務形態の区分の順にまとめて記載し、「週平均の勤務時間」については、職種ごとのAの小計と、</t>
  </si>
  <si>
    <t>大規模型Ⅱ</t>
    <rPh sb="0" eb="3">
      <t>ダイキボ</t>
    </rPh>
    <rPh sb="3" eb="4">
      <t>ガタ</t>
    </rPh>
    <phoneticPr fontId="1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</si>
  <si>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3"/>
  </si>
  <si>
    <t>　　　Ｂ～Ｄまでを加えた数の小計の行を挿入してください。</t>
  </si>
  <si>
    <t>(市町村記載)</t>
    <rPh sb="1" eb="4">
      <t>シチョウソン</t>
    </rPh>
    <rPh sb="4" eb="6">
      <t>キサイ</t>
    </rPh>
    <phoneticPr fontId="5"/>
  </si>
  <si>
    <t>　　　　　勤務形態の区分　Ａ：常勤で専従　Ｂ：常勤で兼務　Ｃ：常勤以外で専従　Ｄ：常勤以外で兼務</t>
  </si>
  <si>
    <t>地域密着型
通所介護</t>
    <rPh sb="0" eb="2">
      <t>チイキ</t>
    </rPh>
    <rPh sb="2" eb="5">
      <t>ミッチャクガタ</t>
    </rPh>
    <rPh sb="6" eb="8">
      <t>ツウショ</t>
    </rPh>
    <rPh sb="8" eb="10">
      <t>カイゴ</t>
    </rPh>
    <phoneticPr fontId="5"/>
  </si>
  <si>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</si>
  <si>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</si>
  <si>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</si>
  <si>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1　新規</t>
  </si>
  <si>
    <t>　　7　算出にあたっては、小数点以下第2位を切り捨ててください。</t>
  </si>
  <si>
    <t>　　8　当該事業所・施設に係る組織体制図を添付してください。</t>
  </si>
  <si>
    <t>（別紙23）</t>
  </si>
  <si>
    <t>　　9　各事業所・施設において使用している勤務割表等（変更の届出の場合は変更後の予定勤務割表等）により、届出の対象となる従業者の職種、</t>
  </si>
  <si>
    <t>共生型短期入所生活介護費を算定している。</t>
    <rPh sb="3" eb="5">
      <t>タンキ</t>
    </rPh>
    <rPh sb="5" eb="7">
      <t>ニュウショ</t>
    </rPh>
    <rPh sb="7" eb="9">
      <t>セイカツ</t>
    </rPh>
    <rPh sb="11" eb="12">
      <t>ヒ</t>
    </rPh>
    <rPh sb="13" eb="15">
      <t>サンテイ</t>
    </rPh>
    <phoneticPr fontId="5"/>
  </si>
  <si>
    <t>　　　勤務形態、氏名、当該業務の勤務時間及び看護職員と介護職員の配置状況(関係する場合)が確認できる場合はその書類をもって添付書類として</t>
  </si>
  <si>
    <t>　　　差し支えありません。</t>
  </si>
  <si>
    <t>名　　称</t>
  </si>
  <si>
    <t>勤務　　　　　　　　　　形態</t>
  </si>
  <si>
    <t>常勤換　　　　　　　　　算後の　　　　　　　　　　　　人数　</t>
    <rPh sb="27" eb="29">
      <t>ニンズウ</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</si>
  <si>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</si>
  <si>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</si>
  <si>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2 サービス提供体制強化加算（Ⅱ）</t>
    <rPh sb="6" eb="8">
      <t>テイキョウ</t>
    </rPh>
    <rPh sb="8" eb="10">
      <t>タイセイ</t>
    </rPh>
    <rPh sb="10" eb="12">
      <t>キョウカ</t>
    </rPh>
    <rPh sb="12" eb="14">
      <t>カサン</t>
    </rPh>
    <phoneticPr fontId="5"/>
  </si>
  <si>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5"/>
  </si>
  <si>
    <t>　としてご使用ください。</t>
  </si>
  <si>
    <t>第1週</t>
  </si>
  <si>
    <t>＊</t>
  </si>
  <si>
    <t>加算算定届提出月</t>
    <rPh sb="4" eb="5">
      <t>トドケ</t>
    </rPh>
    <rPh sb="5" eb="7">
      <t>テイシュツ</t>
    </rPh>
    <rPh sb="7" eb="8">
      <t>ツキ</t>
    </rPh>
    <phoneticPr fontId="13"/>
  </si>
  <si>
    <t>①</t>
  </si>
  <si>
    <t>ab</t>
  </si>
  <si>
    <t>③</t>
  </si>
  <si>
    <t>1　通所介護事業所</t>
    <rPh sb="2" eb="4">
      <t>ツウショ</t>
    </rPh>
    <rPh sb="4" eb="6">
      <t>カイゴ</t>
    </rPh>
    <rPh sb="6" eb="9">
      <t>ジギョウショ</t>
    </rPh>
    <phoneticPr fontId="5"/>
  </si>
  <si>
    <t>④</t>
  </si>
  <si>
    <t>・</t>
  </si>
  <si>
    <t>e</t>
  </si>
  <si>
    <t>第4週</t>
  </si>
  <si>
    <t>第2週</t>
  </si>
  <si>
    <t>第3週</t>
  </si>
  <si>
    <t>規模区分　　　　現在⇒</t>
    <rPh sb="8" eb="10">
      <t>ゲンザイ</t>
    </rPh>
    <phoneticPr fontId="13"/>
  </si>
  <si>
    <t>実施事業</t>
  </si>
  <si>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</si>
  <si>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週平均　　　　　　　　　の勤務　　　　　　　　　　　　　時間</t>
  </si>
  <si>
    <t>共生型サービス指定時に算定
別紙21　生活相談員配置等加算に係る届出書</t>
  </si>
  <si>
    <t>1　事 業 所 名</t>
  </si>
  <si>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5"/>
  </si>
  <si>
    <t>12月</t>
  </si>
  <si>
    <t>2　異 動 区 分</t>
    <rPh sb="2" eb="3">
      <t>イ</t>
    </rPh>
    <rPh sb="4" eb="5">
      <t>ドウ</t>
    </rPh>
    <rPh sb="6" eb="7">
      <t>ク</t>
    </rPh>
    <rPh sb="8" eb="9">
      <t>ブン</t>
    </rPh>
    <phoneticPr fontId="5"/>
  </si>
  <si>
    <t>従業者の勤務の体制及び勤務形態一覧表</t>
  </si>
  <si>
    <t>1　通所介護</t>
    <rPh sb="2" eb="4">
      <t>ツウショ</t>
    </rPh>
    <rPh sb="4" eb="6">
      <t>カイゴ</t>
    </rPh>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</si>
  <si>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</si>
  <si>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</si>
  <si>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r>
      <t xml:space="preserve">5　研修等に
   関する状況
   </t>
    </r>
    <r>
      <rPr>
        <sz val="8"/>
        <color auto="1"/>
        <rFont val="UD デジタル 教科書体 N-R"/>
      </rPr>
      <t>(訪問看護のみ）</t>
    </r>
    <rPh sb="2" eb="5">
      <t>ケンシュウトウ</t>
    </rPh>
    <rPh sb="10" eb="11">
      <t>カン</t>
    </rPh>
    <rPh sb="13" eb="15">
      <t>ジョウキョウ</t>
    </rPh>
    <rPh sb="20" eb="22">
      <t>ホウモン</t>
    </rPh>
    <rPh sb="22" eb="24">
      <t>カンゴ</t>
    </rPh>
    <phoneticPr fontId="5"/>
  </si>
  <si>
    <t>6　勤続年数の状況</t>
    <rPh sb="2" eb="4">
      <t>キンゾク</t>
    </rPh>
    <rPh sb="4" eb="6">
      <t>ネンスウ</t>
    </rPh>
    <rPh sb="7" eb="9">
      <t>ジョウキョウ</t>
    </rPh>
    <phoneticPr fontId="5"/>
  </si>
  <si>
    <t>法人である場合その種別</t>
    <rPh sb="5" eb="7">
      <t>バアイ</t>
    </rPh>
    <phoneticPr fontId="5"/>
  </si>
  <si>
    <t>（１）サービス提供体制強化加算（Ⅰ）</t>
    <rPh sb="7" eb="9">
      <t>テイキョウ</t>
    </rPh>
    <rPh sb="9" eb="11">
      <t>タイセイ</t>
    </rPh>
    <rPh sb="11" eb="13">
      <t>キョウカ</t>
    </rPh>
    <rPh sb="13" eb="15">
      <t>カサン</t>
    </rPh>
    <phoneticPr fontId="5"/>
  </si>
  <si>
    <t>勤続年数の状況</t>
    <rPh sb="0" eb="2">
      <t>キンゾク</t>
    </rPh>
    <rPh sb="2" eb="4">
      <t>ネンスウ</t>
    </rPh>
    <rPh sb="5" eb="7">
      <t>ジョウキョウ</t>
    </rPh>
    <phoneticPr fontId="5"/>
  </si>
  <si>
    <t>・参考1-1　利用延人員数計算シート
・参考1-2　感染症又は災害の発生を理由とする通所介護等の介護報酬による評価</t>
  </si>
  <si>
    <t>（２）サービス提供体制強化加算（Ⅱ）</t>
    <rPh sb="7" eb="9">
      <t>テイキョウ</t>
    </rPh>
    <rPh sb="9" eb="11">
      <t>タイセイ</t>
    </rPh>
    <rPh sb="11" eb="13">
      <t>キョウカ</t>
    </rPh>
    <rPh sb="13" eb="15">
      <t>カサン</t>
    </rPh>
    <phoneticPr fontId="5"/>
  </si>
  <si>
    <t xml:space="preserve">備考
</t>
    <rPh sb="0" eb="2">
      <t>ビコウ</t>
    </rPh>
    <phoneticPr fontId="5"/>
  </si>
  <si>
    <t>訪問看護</t>
    <rPh sb="0" eb="2">
      <t>ホウモン</t>
    </rPh>
    <rPh sb="2" eb="4">
      <t>カンゴ</t>
    </rPh>
    <phoneticPr fontId="5"/>
  </si>
  <si>
    <t>訪問リハ</t>
    <rPh sb="0" eb="2">
      <t>ホウモン</t>
    </rPh>
    <phoneticPr fontId="5"/>
  </si>
  <si>
    <t>事 業 所 名</t>
  </si>
  <si>
    <t>　　7　「特記事項」欄には、異動の状況について具体的に記載してください。</t>
  </si>
  <si>
    <t>(D)
②又は③の職員の
総勤務時間数</t>
    <rPh sb="5" eb="6">
      <t>マタ</t>
    </rPh>
    <rPh sb="9" eb="11">
      <t>ショクイン</t>
    </rPh>
    <rPh sb="13" eb="14">
      <t>ソウ</t>
    </rPh>
    <rPh sb="14" eb="16">
      <t>キンム</t>
    </rPh>
    <rPh sb="16" eb="19">
      <t>ジカンスウ</t>
    </rPh>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</si>
  <si>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</si>
  <si>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延長適用開始月</t>
    <rPh sb="0" eb="2">
      <t>エンチョウ</t>
    </rPh>
    <rPh sb="2" eb="4">
      <t>テキヨウ</t>
    </rPh>
    <rPh sb="4" eb="6">
      <t>カイシ</t>
    </rPh>
    <rPh sb="6" eb="7">
      <t>ツキ</t>
    </rPh>
    <phoneticPr fontId="13"/>
  </si>
  <si>
    <t>（療養通所介護）</t>
  </si>
  <si>
    <t>2　（介護予防）通所リハビリテーション</t>
    <rPh sb="3" eb="5">
      <t>カイゴ</t>
    </rPh>
    <rPh sb="5" eb="7">
      <t>ヨボウ</t>
    </rPh>
    <rPh sb="8" eb="10">
      <t>ツウショ</t>
    </rPh>
    <phoneticPr fontId="5"/>
  </si>
  <si>
    <t>①　研修計画を作成し、当該計画に従い、研修（外部における研修を
　含む）を実施又は実施を予定していること。</t>
  </si>
  <si>
    <t>①のうち勤続年数７年以上の者の総数</t>
    <rPh sb="4" eb="6">
      <t>キンゾク</t>
    </rPh>
    <rPh sb="6" eb="7">
      <t>ネン</t>
    </rPh>
    <rPh sb="9" eb="10">
      <t>ネン</t>
    </rPh>
    <rPh sb="10" eb="12">
      <t>イジョウ</t>
    </rPh>
    <rPh sb="13" eb="14">
      <t>モノ</t>
    </rPh>
    <phoneticPr fontId="5"/>
  </si>
  <si>
    <t>対象月
(暦月)</t>
    <rPh sb="0" eb="2">
      <t>タイショウ</t>
    </rPh>
    <rPh sb="2" eb="3">
      <t>ツキ</t>
    </rPh>
    <rPh sb="5" eb="6">
      <t>コヨミ</t>
    </rPh>
    <rPh sb="6" eb="7">
      <t>ツキ</t>
    </rPh>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</si>
  <si>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</si>
  <si>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市町村が定める単位の有無</t>
    <rPh sb="0" eb="3">
      <t>シチョウソン</t>
    </rPh>
    <rPh sb="4" eb="5">
      <t>サダ</t>
    </rPh>
    <rPh sb="7" eb="9">
      <t>タンイ</t>
    </rPh>
    <rPh sb="10" eb="12">
      <t>ウム</t>
    </rPh>
    <phoneticPr fontId="5"/>
  </si>
  <si>
    <t>無</t>
    <rPh sb="0" eb="1">
      <t>ナ</t>
    </rPh>
    <phoneticPr fontId="5"/>
  </si>
  <si>
    <t>③　健康診断等を定期的に実施すること。</t>
    <rPh sb="2" eb="4">
      <t>ケンコウ</t>
    </rPh>
    <rPh sb="4" eb="6">
      <t>シンダン</t>
    </rPh>
    <rPh sb="6" eb="7">
      <t>トウ</t>
    </rPh>
    <rPh sb="8" eb="11">
      <t>テイキテキ</t>
    </rPh>
    <rPh sb="12" eb="14">
      <t>ジッシ</t>
    </rPh>
    <phoneticPr fontId="5"/>
  </si>
  <si>
    <t>1　（介護予防）訪問看護</t>
    <rPh sb="3" eb="5">
      <t>カイゴ</t>
    </rPh>
    <rPh sb="5" eb="7">
      <t>ヨボウ</t>
    </rPh>
    <rPh sb="8" eb="10">
      <t>ホウモン</t>
    </rPh>
    <rPh sb="10" eb="12">
      <t>カンゴ</t>
    </rPh>
    <phoneticPr fontId="5"/>
  </si>
  <si>
    <t>3　療養通所介護</t>
    <rPh sb="2" eb="4">
      <t>リョウヨウ</t>
    </rPh>
    <rPh sb="4" eb="6">
      <t>ツウショ</t>
    </rPh>
    <rPh sb="6" eb="8">
      <t>カイゴ</t>
    </rPh>
    <phoneticPr fontId="5"/>
  </si>
  <si>
    <t>3 サービス提供体制強化加算（Ⅲ）</t>
    <rPh sb="6" eb="8">
      <t>テイキョウ</t>
    </rPh>
    <rPh sb="8" eb="10">
      <t>タイセイ</t>
    </rPh>
    <rPh sb="10" eb="12">
      <t>キョウカ</t>
    </rPh>
    <rPh sb="12" eb="14">
      <t>カサン</t>
    </rPh>
    <phoneticPr fontId="5"/>
  </si>
  <si>
    <t>　（平成27年4月1日）」問31をご参照ください。</t>
    <rPh sb="13" eb="14">
      <t>トイ</t>
    </rPh>
    <rPh sb="18" eb="20">
      <t>サンショウ</t>
    </rPh>
    <phoneticPr fontId="5"/>
  </si>
  <si>
    <t>４０％以上</t>
    <rPh sb="0" eb="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</si>
  <si>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</si>
  <si>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①に占める②の割合が30％以上</t>
    <rPh sb="2" eb="3">
      <t>シ</t>
    </rPh>
    <rPh sb="7" eb="9">
      <t>ワリアイ</t>
    </rPh>
    <rPh sb="13" eb="15">
      <t>イジョウ</t>
    </rPh>
    <phoneticPr fontId="5"/>
  </si>
  <si>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5"/>
  </si>
  <si>
    <t>看護師等の総数（常勤換算）</t>
    <rPh sb="0" eb="3">
      <t>カンゴシ</t>
    </rPh>
    <rPh sb="3" eb="4">
      <t>トウ</t>
    </rPh>
    <rPh sb="5" eb="7">
      <t>ソウスウ</t>
    </rPh>
    <rPh sb="8" eb="10">
      <t>ジョウキン</t>
    </rPh>
    <rPh sb="10" eb="12">
      <t>カンサン</t>
    </rPh>
    <phoneticPr fontId="5"/>
  </si>
  <si>
    <t>人員配置区分、その他該当する体制等、割引）を記載してください。</t>
  </si>
  <si>
    <t>①のうち勤続年数３年以上の者の総数</t>
    <rPh sb="4" eb="6">
      <t>キンゾク</t>
    </rPh>
    <rPh sb="6" eb="8">
      <t>ネンスウ</t>
    </rPh>
    <rPh sb="9" eb="12">
      <t>ネンイジョウ</t>
    </rPh>
    <rPh sb="13" eb="14">
      <t>モノ</t>
    </rPh>
    <rPh sb="15" eb="17">
      <t>ソウスウ</t>
    </rPh>
    <phoneticPr fontId="5"/>
  </si>
  <si>
    <t>2　変更</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</si>
  <si>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</si>
  <si>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</si>
  <si>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t>サービス種別</t>
    <rPh sb="4" eb="6">
      <t>シュベツ</t>
    </rPh>
    <phoneticPr fontId="5"/>
  </si>
  <si>
    <t>4 サービス提供体制強化加算（Ⅲ）ロ</t>
    <rPh sb="6" eb="8">
      <t>テイキョウ</t>
    </rPh>
    <rPh sb="8" eb="10">
      <t>タイセイ</t>
    </rPh>
    <rPh sb="10" eb="12">
      <t>キョウカ</t>
    </rPh>
    <rPh sb="12" eb="14">
      <t>カサン</t>
    </rPh>
    <phoneticPr fontId="5"/>
  </si>
  <si>
    <t>平均利用延人員数
 （a÷b）　　※５</t>
    <rPh sb="0" eb="2">
      <t>ヘイキン</t>
    </rPh>
    <rPh sb="2" eb="4">
      <t>リヨウ</t>
    </rPh>
    <rPh sb="4" eb="5">
      <t>ノベ</t>
    </rPh>
    <rPh sb="5" eb="8">
      <t>ジンインスウ</t>
    </rPh>
    <phoneticPr fontId="47"/>
  </si>
  <si>
    <t>（C=B/A）
①の職員の
常勤換算数</t>
    <rPh sb="10" eb="12">
      <t>ショクイン</t>
    </rPh>
    <rPh sb="14" eb="16">
      <t>ジョウキン</t>
    </rPh>
    <rPh sb="16" eb="18">
      <t>カンサン</t>
    </rPh>
    <rPh sb="18" eb="19">
      <t>スウ</t>
    </rPh>
    <phoneticPr fontId="5"/>
  </si>
  <si>
    <t>人</t>
    <rPh sb="0" eb="1">
      <t>ニン</t>
    </rPh>
    <phoneticPr fontId="5"/>
  </si>
  <si>
    <t>５０％以上</t>
    <rPh sb="3" eb="5">
      <t>イジョウ</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</si>
  <si>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</si>
  <si>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</si>
  <si>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介護福祉士等の
状況</t>
    <rPh sb="0" eb="2">
      <t>カイゴ</t>
    </rPh>
    <rPh sb="2" eb="5">
      <t>フクシシ</t>
    </rPh>
    <rPh sb="5" eb="6">
      <t>トウ</t>
    </rPh>
    <rPh sb="8" eb="10">
      <t>ジョウキョウ</t>
    </rPh>
    <phoneticPr fontId="5"/>
  </si>
  <si>
    <t>事業所等の区分</t>
    <rPh sb="0" eb="3">
      <t>ジギョウショ</t>
    </rPh>
    <phoneticPr fontId="5"/>
  </si>
  <si>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</si>
  <si>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3"/>
  </si>
  <si>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</si>
  <si>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備考</t>
    <rPh sb="0" eb="2">
      <t>ビコウ</t>
    </rPh>
    <phoneticPr fontId="5"/>
  </si>
  <si>
    <t>要件を満たすことが分かる根拠書類を準備し、指定権者からの求めがあった場合には、速やかに提出すること。</t>
  </si>
  <si>
    <t>地域密着型通所介護</t>
    <rPh sb="0" eb="2">
      <t>チイキ</t>
    </rPh>
    <rPh sb="2" eb="5">
      <t>ミッチャクガタ</t>
    </rPh>
    <rPh sb="5" eb="7">
      <t>ツウショ</t>
    </rPh>
    <rPh sb="7" eb="9">
      <t>カイゴ</t>
    </rPh>
    <phoneticPr fontId="13"/>
  </si>
  <si>
    <t>3　地域密着型通所介護</t>
    <rPh sb="2" eb="4">
      <t>チイキ</t>
    </rPh>
    <rPh sb="4" eb="7">
      <t>ミッチャクガタ</t>
    </rPh>
    <rPh sb="7" eb="9">
      <t>ツウショ</t>
    </rPh>
    <rPh sb="9" eb="11">
      <t>カイゴ</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</si>
  <si>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13"/>
  </si>
  <si>
    <t>①に占める②の割合が70％以上</t>
    <rPh sb="2" eb="3">
      <t>シ</t>
    </rPh>
    <rPh sb="7" eb="9">
      <t>ワリアイ</t>
    </rPh>
    <rPh sb="13" eb="15">
      <t>イジョウ</t>
    </rPh>
    <phoneticPr fontId="5"/>
  </si>
  <si>
    <t>又は</t>
    <rPh sb="0" eb="1">
      <t>マタ</t>
    </rPh>
    <phoneticPr fontId="5"/>
  </si>
  <si>
    <t>①に占める②の割合が40％以上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</si>
  <si>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</si>
  <si>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</si>
  <si>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</si>
  <si>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</si>
  <si>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</si>
  <si>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（別紙21）</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</si>
  <si>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</si>
  <si>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代表者の職・氏名</t>
  </si>
  <si>
    <t>通所介護</t>
    <rPh sb="0" eb="2">
      <t>ツウショ</t>
    </rPh>
    <rPh sb="2" eb="4">
      <t>カイゴ</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</si>
  <si>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</si>
  <si>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</si>
  <si>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</si>
  <si>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t>共生型地域密着型通所介護費を算定している。</t>
    <rPh sb="3" eb="8">
      <t>チイキミッチャクガタ</t>
    </rPh>
    <rPh sb="12" eb="13">
      <t>ヒ</t>
    </rPh>
    <rPh sb="14" eb="16">
      <t>サンテイ</t>
    </rPh>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</si>
  <si>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</si>
  <si>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</si>
  <si>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（別紙22）</t>
  </si>
  <si>
    <t>中重度者ケア体制加算に係る届出書</t>
    <rPh sb="0" eb="4">
      <t>チュウジュウドシャ</t>
    </rPh>
    <rPh sb="6" eb="8">
      <t>タイセイ</t>
    </rPh>
    <rPh sb="8" eb="10">
      <t>カサン</t>
    </rPh>
    <rPh sb="11" eb="12">
      <t>カカ</t>
    </rPh>
    <rPh sb="13" eb="16">
      <t>トドケデショ</t>
    </rPh>
    <phoneticPr fontId="5"/>
  </si>
  <si>
    <t>添付書類</t>
    <rPh sb="0" eb="4">
      <t>てんぷ</t>
    </rPh>
    <phoneticPr fontId="13" type="Hiragana"/>
  </si>
  <si>
    <t>　については、前年度の実績（ア）による届出はできません。</t>
    <rPh sb="7" eb="10">
      <t>ゼンネンド</t>
    </rPh>
    <rPh sb="11" eb="13">
      <t>ジッセキ</t>
    </rPh>
    <rPh sb="19" eb="21">
      <t>トドケデ</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</si>
  <si>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</si>
  <si>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通所
リハビリ
テーション</t>
    <rPh sb="0" eb="2">
      <t>ツウショ</t>
    </rPh>
    <phoneticPr fontId="5"/>
  </si>
  <si>
    <t>指定居宅サービス等基準第93条第１項第２号又は第３号に規定する看護職員又は介護職員の員数に加え、看護職員又は介護職員を常勤換算方法で２以上確保している。</t>
  </si>
  <si>
    <t>共生型通所介護費を算定していない。</t>
    <rPh sb="0" eb="3">
      <t>キョウセイガタ</t>
    </rPh>
    <rPh sb="3" eb="5">
      <t>ツウショ</t>
    </rPh>
    <rPh sb="5" eb="8">
      <t>カイゴヒ</t>
    </rPh>
    <rPh sb="9" eb="11">
      <t>サンテイ</t>
    </rPh>
    <phoneticPr fontId="5"/>
  </si>
  <si>
    <t>サービス種別</t>
    <rPh sb="4" eb="6">
      <t>シュベツ</t>
    </rPh>
    <phoneticPr fontId="1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</si>
  <si>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</si>
  <si>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８０％以上</t>
    <rPh sb="3" eb="5">
      <t>イジョウ</t>
    </rPh>
    <phoneticPr fontId="5"/>
  </si>
  <si>
    <t>指定地域密着型通所介護を行う時間帯を通じて専ら当該指定地域密着型通所介護の提供に当たる看護職員を１名以上配置している。</t>
  </si>
  <si>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</si>
  <si>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通常規模型</t>
    <rPh sb="0" eb="2">
      <t>ツウジョウ</t>
    </rPh>
    <rPh sb="2" eb="4">
      <t>キボ</t>
    </rPh>
    <rPh sb="4" eb="5">
      <t>ガタ</t>
    </rPh>
    <phoneticPr fontId="13"/>
  </si>
  <si>
    <t>3　通所リハビリテーション事業所</t>
    <rPh sb="2" eb="4">
      <t>ツウショ</t>
    </rPh>
    <rPh sb="13" eb="16">
      <t>ジギョウショ</t>
    </rPh>
    <phoneticPr fontId="5"/>
  </si>
  <si>
    <t>①　利用者総数　</t>
    <rPh sb="2" eb="5">
      <t>リヨウシャ</t>
    </rPh>
    <rPh sb="6" eb="7">
      <t>スウ</t>
    </rPh>
    <phoneticPr fontId="5"/>
  </si>
  <si>
    <t>７月</t>
    <rPh sb="1" eb="2">
      <t>ガツ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</si>
  <si>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</si>
  <si>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</si>
  <si>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２．算定期間</t>
    <rPh sb="2" eb="4">
      <t>サンテイ</t>
    </rPh>
    <rPh sb="4" eb="6">
      <t>キカン</t>
    </rPh>
    <phoneticPr fontId="5"/>
  </si>
  <si>
    <t>合計</t>
    <rPh sb="0" eb="2">
      <t>ゴウケイ</t>
    </rPh>
    <phoneticPr fontId="5"/>
  </si>
  <si>
    <t>利用実人員数</t>
    <rPh sb="0" eb="2">
      <t>リヨウ</t>
    </rPh>
    <rPh sb="2" eb="3">
      <t>ジツ</t>
    </rPh>
    <rPh sb="3" eb="5">
      <t>ジンイン</t>
    </rPh>
    <rPh sb="5" eb="6">
      <t>スウ</t>
    </rPh>
    <phoneticPr fontId="5"/>
  </si>
  <si>
    <t>１月あたりの
平均</t>
    <rPh sb="1" eb="2">
      <t>ツキ</t>
    </rPh>
    <rPh sb="7" eb="9">
      <t>ヘイキン</t>
    </rPh>
    <phoneticPr fontId="5"/>
  </si>
  <si>
    <t>イ．届出日の属する月の前３月</t>
  </si>
  <si>
    <t>管理者の住所</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</si>
  <si>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</si>
  <si>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</si>
  <si>
    <t>（ｃ）</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</si>
  <si>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</si>
  <si>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</si>
  <si>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氏名</t>
  </si>
  <si>
    <t>↓R3.４月以降</t>
    <rPh sb="5" eb="6">
      <t>ガツ</t>
    </rPh>
    <rPh sb="6" eb="8">
      <t>イコウ</t>
    </rPh>
    <phoneticPr fontId="1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</si>
  <si>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</si>
  <si>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月</t>
  </si>
  <si>
    <r>
      <t>介</t>
    </r>
    <r>
      <rPr>
        <b/>
        <sz val="16"/>
        <color theme="1"/>
        <rFont val="UD デジタル 教科書体 N-R"/>
      </rPr>
      <t xml:space="preserve"> 護 給 付 費 算 定 に 係 る 体 制 等 状 況 一 覧 表</t>
    </r>
    <r>
      <rPr>
        <b/>
        <sz val="14"/>
        <color theme="1"/>
        <rFont val="UD デジタル 教科書体 N-R"/>
      </rPr>
      <t>（主たる事業所の所在地以外の場所で一部実施する場合の出張所等の状況）</t>
    </r>
  </si>
  <si>
    <t>利用者の総数
（要支援者は
含めない）</t>
    <rPh sb="0" eb="3">
      <t>リヨウシャ</t>
    </rPh>
    <rPh sb="4" eb="6">
      <t>ソウスウ</t>
    </rPh>
    <rPh sb="8" eb="11">
      <t>ヨウシエン</t>
    </rPh>
    <rPh sb="11" eb="12">
      <t>シャ</t>
    </rPh>
    <rPh sb="14" eb="15">
      <t>フク</t>
    </rPh>
    <phoneticPr fontId="5"/>
  </si>
  <si>
    <t>利用延人員数</t>
    <rPh sb="0" eb="2">
      <t>リヨウ</t>
    </rPh>
    <rPh sb="2" eb="5">
      <t>ノベジンイン</t>
    </rPh>
    <rPh sb="5" eb="6">
      <t>スウ</t>
    </rPh>
    <phoneticPr fontId="5"/>
  </si>
  <si>
    <t>実績月数</t>
    <rPh sb="0" eb="2">
      <t>ジッセキ</t>
    </rPh>
    <rPh sb="2" eb="4">
      <t>ツキスウ</t>
    </rPh>
    <phoneticPr fontId="5"/>
  </si>
  <si>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</si>
  <si>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認知症加算に係る届出書</t>
    <rPh sb="0" eb="3">
      <t>ニンチショウ</t>
    </rPh>
    <rPh sb="3" eb="5">
      <t>カサン</t>
    </rPh>
    <rPh sb="6" eb="7">
      <t>カカ</t>
    </rPh>
    <rPh sb="8" eb="11">
      <t>トドケデショ</t>
    </rPh>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</si>
  <si>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</si>
  <si>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地域密着型
通所介護</t>
    <rPh sb="0" eb="5">
      <t>チイキミッチャクガタ</t>
    </rPh>
    <rPh sb="6" eb="10">
      <t>ツウショカイゴ</t>
    </rPh>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</si>
  <si>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</si>
  <si>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・別紙7　従業者の勤務の体制及び勤務形態一覧表またはこれに準じた勤務表等
・別紙14-2　サービス提供体制強化加算に関する届出書(療養通所介護)
・別紙14-3　サービス提供体制強化加算に関する届出書(地域密着型通所介護)
・参考6-1、6-2　サービス提供体制強化加算　計算書
・要件を満たすことがわかる書類</t>
    <rPh sb="101" eb="103">
      <t>ちいき</t>
    </rPh>
    <rPh sb="103" eb="106">
      <t>みっちゃくがた</t>
    </rPh>
    <rPh sb="106" eb="108">
      <t>つうしょ</t>
    </rPh>
    <rPh sb="108" eb="110">
      <t>かいご</t>
    </rPh>
    <phoneticPr fontId="13" type="Hiragana"/>
  </si>
  <si>
    <t>提供サービス</t>
    <rPh sb="0" eb="2">
      <t>ていきょう</t>
    </rPh>
    <phoneticPr fontId="13" type="Hiragana"/>
  </si>
  <si>
    <t>③　②÷①×100</t>
  </si>
  <si>
    <t>変　更　後</t>
    <rPh sb="4" eb="5">
      <t>ゴ</t>
    </rPh>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</si>
  <si>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</si>
  <si>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</si>
  <si>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</si>
  <si>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</si>
  <si>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r>
      <t>・</t>
    </r>
    <r>
      <rPr>
        <sz val="11"/>
        <color auto="1"/>
        <rFont val="UD デジタル 教科書体 N-R"/>
      </rPr>
      <t>「１．日常生活自立度のランクがⅢ以上の者の割合の算出基準」で、</t>
    </r>
  </si>
  <si>
    <t>年月日</t>
    <rPh sb="0" eb="3">
      <t>ネンガッピ</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</si>
  <si>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</si>
  <si>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</si>
  <si>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</si>
  <si>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合計</t>
    <rPh sb="0" eb="2">
      <t>ゴウケイ</t>
    </rPh>
    <phoneticPr fontId="47"/>
  </si>
  <si>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</si>
  <si>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【職員の割合の計算】</t>
    <rPh sb="1" eb="3">
      <t>ショクイン</t>
    </rPh>
    <rPh sb="4" eb="6">
      <t>ワリアイ</t>
    </rPh>
    <rPh sb="7" eb="9">
      <t>ケイサン</t>
    </rPh>
    <phoneticPr fontId="5"/>
  </si>
  <si>
    <t>【記入上の注意】</t>
    <rPh sb="1" eb="3">
      <t>キニュウ</t>
    </rPh>
    <rPh sb="3" eb="4">
      <t>ジョウ</t>
    </rPh>
    <rPh sb="5" eb="7">
      <t>チュウイ</t>
    </rPh>
    <phoneticPr fontId="5"/>
  </si>
  <si>
    <r>
      <t>２　</t>
    </r>
    <r>
      <rPr>
        <b/>
        <sz val="11"/>
        <color auto="1"/>
        <rFont val="UD デジタル 教科書体 N-R"/>
      </rPr>
      <t>前年度（３月を除く）</t>
    </r>
    <r>
      <rPr>
        <sz val="11"/>
        <color auto="1"/>
        <rFont val="UD デジタル 教科書体 N-R"/>
      </rPr>
      <t>につき記載すること。</t>
    </r>
  </si>
  <si>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</si>
  <si>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</si>
  <si>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月</t>
    <rPh sb="0" eb="1">
      <t>ツキ</t>
    </rPh>
    <phoneticPr fontId="5"/>
  </si>
  <si>
    <t>県</t>
    <rPh sb="0" eb="1">
      <t>ケン</t>
    </rPh>
    <phoneticPr fontId="5"/>
  </si>
  <si>
    <t>加算</t>
    <rPh sb="0" eb="2">
      <t>カサン</t>
    </rPh>
    <phoneticPr fontId="5"/>
  </si>
  <si>
    <t>加算Ⅰ</t>
    <rPh sb="0" eb="2">
      <t>カサン</t>
    </rPh>
    <phoneticPr fontId="5"/>
  </si>
  <si>
    <t>異動等の区分</t>
  </si>
  <si>
    <t>加算Ⅱ</t>
    <rPh sb="0" eb="2">
      <t>カサン</t>
    </rPh>
    <phoneticPr fontId="5"/>
  </si>
  <si>
    <t>加算Ⅲ</t>
    <rPh sb="0" eb="2">
      <t>カサン</t>
    </rPh>
    <phoneticPr fontId="5"/>
  </si>
  <si>
    <t>時間</t>
    <rPh sb="0" eb="2">
      <t>ジカン</t>
    </rPh>
    <phoneticPr fontId="5"/>
  </si>
  <si>
    <t>全体数　※常勤換算</t>
    <rPh sb="0" eb="2">
      <t>ゼンタイ</t>
    </rPh>
    <rPh sb="2" eb="3">
      <t>スウ</t>
    </rPh>
    <rPh sb="5" eb="7">
      <t>ジョウキン</t>
    </rPh>
    <rPh sb="7" eb="9">
      <t>カンサン</t>
    </rPh>
    <phoneticPr fontId="5"/>
  </si>
  <si>
    <t>看護・介護職員の総数</t>
    <rPh sb="0" eb="2">
      <t>カンゴ</t>
    </rPh>
    <rPh sb="3" eb="5">
      <t>カイゴ</t>
    </rPh>
    <rPh sb="5" eb="7">
      <t>ショクイン</t>
    </rPh>
    <rPh sb="8" eb="10">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</si>
  <si>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</si>
  <si>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サービスを直接提供する者の総数</t>
    <rPh sb="5" eb="7">
      <t>チョクセツ</t>
    </rPh>
    <rPh sb="7" eb="9">
      <t>テイキョウ</t>
    </rPh>
    <rPh sb="11" eb="12">
      <t>モノ</t>
    </rPh>
    <rPh sb="13" eb="15">
      <t>ソウスウ</t>
    </rPh>
    <phoneticPr fontId="5"/>
  </si>
  <si>
    <t>配置が必要な職員数　※常勤換算</t>
    <rPh sb="0" eb="2">
      <t>ハイチ</t>
    </rPh>
    <rPh sb="3" eb="5">
      <t>ヒツヨウ</t>
    </rPh>
    <rPh sb="6" eb="8">
      <t>ショクイン</t>
    </rPh>
    <rPh sb="8" eb="9">
      <t>スウ</t>
    </rPh>
    <rPh sb="11" eb="13">
      <t>ジョウキン</t>
    </rPh>
    <rPh sb="13" eb="15">
      <t>カンサン</t>
    </rPh>
    <phoneticPr fontId="5"/>
  </si>
  <si>
    <t>　　　2　「法人である場合その種別」欄は、申請者が法人である場合に、「社会福祉法人」「医療法人」「社団法人」「財団法人」「株式会社」「有限会社」等の別を記入してください。</t>
  </si>
  <si>
    <t>サービス提供体制強化加算</t>
  </si>
  <si>
    <t>①のうち常勤の者の総数</t>
    <rPh sb="4" eb="6">
      <t>ジョウキン</t>
    </rPh>
    <rPh sb="7" eb="8">
      <t>モノ</t>
    </rPh>
    <rPh sb="9" eb="11">
      <t>ソウスウ</t>
    </rPh>
    <phoneticPr fontId="5"/>
  </si>
  <si>
    <t>※要件を満たすいずれか１つの項目にチェックをしてください。</t>
    <rPh sb="1" eb="3">
      <t>ヨウケン</t>
    </rPh>
    <rPh sb="4" eb="5">
      <t>ミ</t>
    </rPh>
    <rPh sb="14" eb="16">
      <t>コウモク</t>
    </rPh>
    <phoneticPr fontId="5"/>
  </si>
  <si>
    <t>(E=D/A)
②又は③の職員の
常勤換算数</t>
    <rPh sb="17" eb="19">
      <t>ジョウキン</t>
    </rPh>
    <rPh sb="19" eb="21">
      <t>カンサン</t>
    </rPh>
    <rPh sb="21" eb="22">
      <t>スウ</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</si>
  <si>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</si>
  <si>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E平均</t>
    <rPh sb="1" eb="3">
      <t>ヘイキン</t>
    </rPh>
    <phoneticPr fontId="5"/>
  </si>
  <si>
    <t>算定要件</t>
    <rPh sb="0" eb="2">
      <t>サンテイ</t>
    </rPh>
    <rPh sb="2" eb="4">
      <t>ヨウケン</t>
    </rPh>
    <phoneticPr fontId="5"/>
  </si>
  <si>
    <t>６０％以上</t>
    <rPh sb="3" eb="5">
      <t>イジョウ</t>
    </rPh>
    <phoneticPr fontId="5"/>
  </si>
  <si>
    <t>別添のとおり</t>
  </si>
  <si>
    <t>２５％以上</t>
    <rPh sb="3" eb="5">
      <t>イジョウ</t>
    </rPh>
    <phoneticPr fontId="5"/>
  </si>
  <si>
    <t>４０％以上</t>
    <rPh sb="3" eb="5">
      <t>イジョウ</t>
    </rPh>
    <phoneticPr fontId="5"/>
  </si>
  <si>
    <t>３５％以上</t>
    <rPh sb="3" eb="5">
      <t>イジョウ</t>
    </rPh>
    <phoneticPr fontId="5"/>
  </si>
  <si>
    <t>７５％以上</t>
    <rPh sb="3" eb="5">
      <t>イジョウ</t>
    </rPh>
    <phoneticPr fontId="5"/>
  </si>
  <si>
    <t>チェック</t>
  </si>
  <si>
    <t>法人所轄庁</t>
  </si>
  <si>
    <t>サービス提供体制強化加算　計算用
★前年度の事業実績が６か月未満の事業所用</t>
  </si>
  <si>
    <t>同時にサービスの提供を受けた者の最大数を営業日ごとに加えた数</t>
    <rPh sb="20" eb="23">
      <t>エイギョウビ</t>
    </rPh>
    <rPh sb="26" eb="27">
      <t>クワ</t>
    </rPh>
    <rPh sb="29" eb="30">
      <t>カズ</t>
    </rPh>
    <phoneticPr fontId="13"/>
  </si>
  <si>
    <t>口腔機能向上加算</t>
  </si>
  <si>
    <t>介護給付費算定に係る体制等に関する進達書</t>
    <rPh sb="17" eb="19">
      <t>シンタツ</t>
    </rPh>
    <phoneticPr fontId="5"/>
  </si>
  <si>
    <t>届　出　者</t>
  </si>
  <si>
    <t>事業所の状況</t>
  </si>
  <si>
    <t>LIFEへの登録</t>
    <rPh sb="6" eb="8">
      <t>とうろく</t>
    </rPh>
    <phoneticPr fontId="13" type="Hiragana"/>
  </si>
  <si>
    <t>届出を行う事業所の状況</t>
    <rPh sb="9" eb="11">
      <t>ジョウキョウ</t>
    </rPh>
    <phoneticPr fontId="5"/>
  </si>
  <si>
    <t>地域密着型サービス事業所番号等</t>
    <rPh sb="0" eb="2">
      <t>チイキ</t>
    </rPh>
    <rPh sb="2" eb="5">
      <t>ミッチャクガタ</t>
    </rPh>
    <rPh sb="9" eb="12">
      <t>ジギョウショ</t>
    </rPh>
    <rPh sb="12" eb="14">
      <t>バンゴウ</t>
    </rPh>
    <rPh sb="14" eb="15">
      <t>トウ</t>
    </rPh>
    <phoneticPr fontId="5"/>
  </si>
  <si>
    <t>介護保険事業所番号</t>
  </si>
  <si>
    <t>８月</t>
    <rPh sb="1" eb="2">
      <t>ガツ</t>
    </rPh>
    <phoneticPr fontId="5"/>
  </si>
  <si>
    <t>共生型サービスの提供
（生活介護事業所）</t>
  </si>
  <si>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</si>
  <si>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</si>
  <si>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</si>
  <si>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介護予防支援</t>
    <rPh sb="0" eb="2">
      <t>カイゴ</t>
    </rPh>
    <rPh sb="2" eb="4">
      <t>ヨボウ</t>
    </rPh>
    <phoneticPr fontId="5"/>
  </si>
  <si>
    <t>関係書類</t>
  </si>
  <si>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</si>
  <si>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</si>
  <si>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</si>
  <si>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4　「実施事業」欄は、該当する欄に「〇」を記入してください。</t>
  </si>
  <si>
    <t>　　　5　「異動等の区分」欄には、今回届出を行う事業所について該当する数字に「〇」を記入してください。</t>
  </si>
  <si>
    <t>×</t>
  </si>
  <si>
    <t>　　　6　「異動項目」欄には、(別紙1)「介護給付費算定に係る体制等状況一覧表」に掲げる項目を記載してください。</t>
  </si>
  <si>
    <t>サービス種類（　　　　　　）</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</si>
  <si>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</si>
  <si>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</si>
  <si>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代表者の住所</t>
  </si>
  <si>
    <t>主たる事業所の所在地以外の場所で一部実施する場合の出張所等の所在地</t>
  </si>
  <si>
    <t>管理者の氏名</t>
  </si>
  <si>
    <t>同一所在地において行う　　　　　　　　　　　　　　　事業等の種類</t>
  </si>
  <si>
    <t>地域密着型サービス</t>
  </si>
  <si>
    <t>変　更　前</t>
  </si>
  <si>
    <t>療養通所介護</t>
    <rPh sb="0" eb="2">
      <t>リョウヨウ</t>
    </rPh>
    <rPh sb="2" eb="4">
      <t>ツウショ</t>
    </rPh>
    <rPh sb="4" eb="6">
      <t>カイゴ</t>
    </rPh>
    <phoneticPr fontId="5"/>
  </si>
  <si>
    <t>加算
算定の可否</t>
    <rPh sb="0" eb="2">
      <t>カサン</t>
    </rPh>
    <rPh sb="3" eb="5">
      <t>サンテイ</t>
    </rPh>
    <rPh sb="6" eb="8">
      <t>カヒ</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</si>
  <si>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</si>
  <si>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</si>
  <si>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有する場合は、適宜欄を補正して、全ての出張所等の状況について記載してください。</t>
  </si>
  <si>
    <t>(郵便番号</t>
  </si>
  <si>
    <t>　（令和　　年　　月分）</t>
    <rPh sb="2" eb="4">
      <t>レイワ</t>
    </rPh>
    <phoneticPr fontId="5"/>
  </si>
  <si>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13"/>
  </si>
  <si>
    <t>　(ビルの名称等)</t>
  </si>
  <si>
    <t>電話番号</t>
  </si>
  <si>
    <t>指定年</t>
    <rPh sb="0" eb="2">
      <t>シテイ</t>
    </rPh>
    <rPh sb="2" eb="3">
      <t>ネン</t>
    </rPh>
    <phoneticPr fontId="5"/>
  </si>
  <si>
    <t>月日</t>
    <rPh sb="0" eb="2">
      <t>ガッピ</t>
    </rPh>
    <phoneticPr fontId="5"/>
  </si>
  <si>
    <t>率</t>
    <rPh sb="0" eb="1">
      <t>リツ</t>
    </rPh>
    <phoneticPr fontId="5"/>
  </si>
  <si>
    <t>加算算定事業所であって、（３）オレンジセルに「可」が表示された事業所のみ</t>
    <rPh sb="4" eb="7">
      <t>ジギョウショ</t>
    </rPh>
    <rPh sb="23" eb="24">
      <t>カ</t>
    </rPh>
    <rPh sb="26" eb="28">
      <t>ヒョウジ</t>
    </rPh>
    <rPh sb="31" eb="34">
      <t>ジギョウショ</t>
    </rPh>
    <phoneticPr fontId="13"/>
  </si>
  <si>
    <t>1新規</t>
  </si>
  <si>
    <t>ー</t>
  </si>
  <si>
    <t>）</t>
  </si>
  <si>
    <t>3終了</t>
  </si>
  <si>
    <t>異動項目</t>
  </si>
  <si>
    <t>(※変更の場合)</t>
    <rPh sb="2" eb="4">
      <t>ヘンコウ</t>
    </rPh>
    <rPh sb="5" eb="7">
      <t>バアイ</t>
    </rPh>
    <phoneticPr fontId="5"/>
  </si>
  <si>
    <t>（ａ）</t>
  </si>
  <si>
    <t>1 有</t>
    <rPh sb="2" eb="3">
      <t>ア</t>
    </rPh>
    <phoneticPr fontId="5"/>
  </si>
  <si>
    <t>＜地域密着型サービス事業者用＞</t>
  </si>
  <si>
    <t>５時間以上６時間未満及び
６時間以上７時間未満</t>
    <rPh sb="1" eb="3">
      <t>ジカン</t>
    </rPh>
    <rPh sb="3" eb="5">
      <t>イジョウ</t>
    </rPh>
    <rPh sb="6" eb="8">
      <t>ジカン</t>
    </rPh>
    <rPh sb="8" eb="10">
      <t>ミマン</t>
    </rPh>
    <rPh sb="10" eb="11">
      <t>オヨ</t>
    </rPh>
    <phoneticPr fontId="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</si>
  <si>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</si>
  <si>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13"/>
  </si>
  <si>
    <t>通所介護等
※１</t>
    <rPh sb="0" eb="2">
      <t>ツウショ</t>
    </rPh>
    <rPh sb="2" eb="5">
      <t>カイゴトウ</t>
    </rPh>
    <phoneticPr fontId="47"/>
  </si>
  <si>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7"/>
  </si>
  <si>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47"/>
  </si>
  <si>
    <t>利用定員　※６</t>
    <rPh sb="0" eb="2">
      <t>リヨウ</t>
    </rPh>
    <rPh sb="2" eb="4">
      <t>テイイン</t>
    </rPh>
    <phoneticPr fontId="13"/>
  </si>
  <si>
    <t>７時間以上８時間未満及び
８時間以上９時間未満</t>
    <rPh sb="1" eb="3">
      <t>ジカン</t>
    </rPh>
    <rPh sb="3" eb="5">
      <t>イジョウ</t>
    </rPh>
    <rPh sb="6" eb="8">
      <t>ジカン</t>
    </rPh>
    <rPh sb="8" eb="10">
      <t>ミマン</t>
    </rPh>
    <rPh sb="10" eb="11">
      <t>オヨ</t>
    </rPh>
    <phoneticPr fontId="5"/>
  </si>
  <si>
    <t>各月の利用延人員数</t>
    <rPh sb="0" eb="2">
      <t>カクツキ</t>
    </rPh>
    <rPh sb="3" eb="5">
      <t>リヨウ</t>
    </rPh>
    <rPh sb="5" eb="6">
      <t>ノ</t>
    </rPh>
    <rPh sb="6" eb="9">
      <t>ジンインスウ</t>
    </rPh>
    <phoneticPr fontId="47"/>
  </si>
  <si>
    <t>４月</t>
    <rPh sb="1" eb="2">
      <t>ガツ</t>
    </rPh>
    <phoneticPr fontId="5"/>
  </si>
  <si>
    <t>１月当たりの営業日数　※７</t>
    <rPh sb="1" eb="3">
      <t>ツキア</t>
    </rPh>
    <rPh sb="6" eb="8">
      <t>エイギョウ</t>
    </rPh>
    <rPh sb="8" eb="10">
      <t>ニッスウ</t>
    </rPh>
    <phoneticPr fontId="13"/>
  </si>
  <si>
    <t>５月</t>
    <rPh sb="1" eb="2">
      <t>ガツ</t>
    </rPh>
    <phoneticPr fontId="5"/>
  </si>
  <si>
    <t>６月</t>
    <rPh sb="1" eb="2">
      <t>ガツ</t>
    </rPh>
    <phoneticPr fontId="5"/>
  </si>
  <si>
    <t>・別紙7　従業員の勤務体制及び勤務形態一覧表またはこれに準じた勤務表等
・要件を満たすことがわかる書類</t>
  </si>
  <si>
    <t>令和</t>
    <rPh sb="0" eb="2">
      <t>レイワ</t>
    </rPh>
    <phoneticPr fontId="13"/>
  </si>
  <si>
    <t>平均利用延人員数　※８</t>
    <rPh sb="0" eb="2">
      <t>ヘイキン</t>
    </rPh>
    <rPh sb="2" eb="4">
      <t>リヨウ</t>
    </rPh>
    <rPh sb="4" eb="5">
      <t>ノベ</t>
    </rPh>
    <rPh sb="5" eb="8">
      <t>ジンインスウ</t>
    </rPh>
    <phoneticPr fontId="13"/>
  </si>
  <si>
    <t>年</t>
    <rPh sb="0" eb="1">
      <t>ネン</t>
    </rPh>
    <phoneticPr fontId="13"/>
  </si>
  <si>
    <t>９月</t>
    <rPh sb="1" eb="2">
      <t>ガツ</t>
    </rPh>
    <phoneticPr fontId="5"/>
  </si>
  <si>
    <t>（ｄ）</t>
  </si>
  <si>
    <t>10月</t>
    <rPh sb="2" eb="3">
      <t>ガツ</t>
    </rPh>
    <phoneticPr fontId="5"/>
  </si>
  <si>
    <t>11月</t>
  </si>
  <si>
    <t>１月</t>
    <rPh sb="1" eb="2">
      <t>ガツ</t>
    </rPh>
    <phoneticPr fontId="5"/>
  </si>
  <si>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7"/>
  </si>
  <si>
    <t>２月</t>
    <rPh sb="1" eb="2">
      <t>ガツ</t>
    </rPh>
    <phoneticPr fontId="5"/>
  </si>
  <si>
    <t>３月</t>
    <rPh sb="1" eb="2">
      <t>ガツ</t>
    </rPh>
    <phoneticPr fontId="5"/>
  </si>
  <si>
    <t>４月～２月
合計</t>
    <rPh sb="1" eb="2">
      <t>ガツ</t>
    </rPh>
    <rPh sb="4" eb="5">
      <t>ガツ</t>
    </rPh>
    <rPh sb="7" eb="8">
      <t>ケイ</t>
    </rPh>
    <phoneticPr fontId="5"/>
  </si>
  <si>
    <t>（ｂ）</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</si>
  <si>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13"/>
  </si>
  <si>
    <t>担当者氏名</t>
    <rPh sb="0" eb="3">
      <t>タントウシャ</t>
    </rPh>
    <rPh sb="3" eb="5">
      <t>シメイ</t>
    </rPh>
    <phoneticPr fontId="13"/>
  </si>
  <si>
    <t>（２）　加算算定・特例適用の届出</t>
    <rPh sb="4" eb="6">
      <t>カサン</t>
    </rPh>
    <rPh sb="6" eb="8">
      <t>サンテイ</t>
    </rPh>
    <rPh sb="9" eb="11">
      <t>トクレイ</t>
    </rPh>
    <rPh sb="11" eb="13">
      <t>テキヨウ</t>
    </rPh>
    <rPh sb="14" eb="16">
      <t>トドケデ</t>
    </rPh>
    <phoneticPr fontId="1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</si>
  <si>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3"/>
  </si>
  <si>
    <t>利用延人員数の減少が生じた月の前年度の１月当たりの平均利用延人員数</t>
  </si>
  <si>
    <t>加算算定の可否</t>
    <rPh sb="5" eb="7">
      <t>カヒ</t>
    </rPh>
    <phoneticPr fontId="13"/>
  </si>
  <si>
    <t>特例適用の可否</t>
    <rPh sb="0" eb="2">
      <t>トクレイ</t>
    </rPh>
    <rPh sb="2" eb="4">
      <t>テキヨウ</t>
    </rPh>
    <rPh sb="5" eb="7">
      <t>カヒ</t>
    </rPh>
    <phoneticPr fontId="13"/>
  </si>
  <si>
    <t>加算延長判断月</t>
    <rPh sb="0" eb="2">
      <t>カサン</t>
    </rPh>
    <rPh sb="2" eb="4">
      <t>エンチョウ</t>
    </rPh>
    <rPh sb="4" eb="6">
      <t>ハンダン</t>
    </rPh>
    <rPh sb="6" eb="7">
      <t>ツキ</t>
    </rPh>
    <phoneticPr fontId="13"/>
  </si>
  <si>
    <t>加算終了／延長届提出月</t>
    <rPh sb="0" eb="2">
      <t>カサン</t>
    </rPh>
    <rPh sb="2" eb="4">
      <t>シュウリョウ</t>
    </rPh>
    <rPh sb="5" eb="8">
      <t>エンチョウトドケ</t>
    </rPh>
    <rPh sb="8" eb="10">
      <t>テイシュツ</t>
    </rPh>
    <rPh sb="10" eb="11">
      <t>ツキ</t>
    </rPh>
    <phoneticPr fontId="13"/>
  </si>
  <si>
    <t>延長適用終了月</t>
    <rPh sb="0" eb="2">
      <t>エンチョウ</t>
    </rPh>
    <rPh sb="2" eb="4">
      <t>テキヨウ</t>
    </rPh>
    <rPh sb="4" eb="6">
      <t>シュウリョウ</t>
    </rPh>
    <rPh sb="6" eb="7">
      <t>ツキ</t>
    </rPh>
    <phoneticPr fontId="1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</si>
  <si>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3"/>
  </si>
  <si>
    <t>（４）　加算算定の延長の届出</t>
    <rPh sb="9" eb="11">
      <t>エンチョウ</t>
    </rPh>
    <rPh sb="12" eb="14">
      <t>トドケデ</t>
    </rPh>
    <phoneticPr fontId="1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</si>
  <si>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3"/>
  </si>
  <si>
    <t>特例適用事業所のみ</t>
    <rPh sb="0" eb="2">
      <t>トクレイ</t>
    </rPh>
    <rPh sb="2" eb="4">
      <t>テキヨウ</t>
    </rPh>
    <rPh sb="4" eb="7">
      <t>ジギョウショ</t>
    </rPh>
    <phoneticPr fontId="1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</si>
  <si>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3"/>
  </si>
  <si>
    <t>特例適用届提出月</t>
    <rPh sb="0" eb="2">
      <t>トクレイ</t>
    </rPh>
    <rPh sb="2" eb="4">
      <t>テキヨウ</t>
    </rPh>
    <rPh sb="4" eb="5">
      <t>トドケ</t>
    </rPh>
    <rPh sb="5" eb="7">
      <t>テイシュツ</t>
    </rPh>
    <rPh sb="7" eb="8">
      <t>ツキ</t>
    </rPh>
    <phoneticPr fontId="13"/>
  </si>
  <si>
    <t>特例適用開始月</t>
    <rPh sb="0" eb="2">
      <t>トクレイ</t>
    </rPh>
    <rPh sb="2" eb="4">
      <t>テキヨウ</t>
    </rPh>
    <rPh sb="4" eb="6">
      <t>カイシ</t>
    </rPh>
    <rPh sb="6" eb="7">
      <t>ツキ</t>
    </rPh>
    <phoneticPr fontId="13"/>
  </si>
  <si>
    <t>事業所名</t>
    <rPh sb="0" eb="3">
      <t>ジギョウショ</t>
    </rPh>
    <rPh sb="3" eb="4">
      <t>メイ</t>
    </rPh>
    <phoneticPr fontId="13"/>
  </si>
  <si>
    <t>電話番号</t>
    <rPh sb="0" eb="2">
      <t>デンワ</t>
    </rPh>
    <rPh sb="2" eb="4">
      <t>バンゴウ</t>
    </rPh>
    <phoneticPr fontId="1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</si>
  <si>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3"/>
  </si>
  <si>
    <t>年月</t>
    <rPh sb="0" eb="2">
      <t>ネンゲツ</t>
    </rPh>
    <phoneticPr fontId="13"/>
  </si>
  <si>
    <t>各月の
利用延人員数</t>
    <rPh sb="0" eb="2">
      <t>カクツキ</t>
    </rPh>
    <rPh sb="4" eb="6">
      <t>リヨウ</t>
    </rPh>
    <rPh sb="6" eb="9">
      <t>ノベジンイン</t>
    </rPh>
    <rPh sb="9" eb="10">
      <t>スウ</t>
    </rPh>
    <phoneticPr fontId="13"/>
  </si>
  <si>
    <t>月</t>
    <rPh sb="0" eb="1">
      <t>ガツ</t>
    </rPh>
    <phoneticPr fontId="13"/>
  </si>
  <si>
    <t>人</t>
    <rPh sb="0" eb="1">
      <t>ニン</t>
    </rPh>
    <phoneticPr fontId="13"/>
  </si>
  <si>
    <t>ﾒｰﾙｱﾄﾞﾚｽ</t>
  </si>
  <si>
    <t>減少割合</t>
    <rPh sb="0" eb="2">
      <t>ゲンショウ</t>
    </rPh>
    <rPh sb="2" eb="4">
      <t>ワリアイ</t>
    </rPh>
    <phoneticPr fontId="13"/>
  </si>
  <si>
    <t>共生型サービスの提供
（放課後等デイサービス事業
　所）</t>
  </si>
  <si>
    <t>減少の
２か月後
に算定
開始</t>
    <rPh sb="0" eb="2">
      <t>ゲンショウ</t>
    </rPh>
    <rPh sb="6" eb="7">
      <t>ゲツ</t>
    </rPh>
    <rPh sb="7" eb="8">
      <t>アト</t>
    </rPh>
    <rPh sb="10" eb="12">
      <t>サンテイ</t>
    </rPh>
    <rPh sb="13" eb="15">
      <t>カイシ</t>
    </rPh>
    <phoneticPr fontId="13"/>
  </si>
  <si>
    <t>※ 加算算定開始後に記入してください。</t>
    <rPh sb="6" eb="8">
      <t>カイシ</t>
    </rPh>
    <rPh sb="8" eb="9">
      <t>アト</t>
    </rPh>
    <rPh sb="10" eb="12">
      <t>キニュウ</t>
    </rPh>
    <phoneticPr fontId="13"/>
  </si>
  <si>
    <t>Ｄ 加算Ⅴ(３)</t>
  </si>
  <si>
    <t>通所介護</t>
    <rPh sb="0" eb="2">
      <t>ツウショ</t>
    </rPh>
    <rPh sb="2" eb="4">
      <t>カイゴ</t>
    </rPh>
    <phoneticPr fontId="13"/>
  </si>
  <si>
    <t>大規模型</t>
    <rPh sb="0" eb="3">
      <t>ダイキボ</t>
    </rPh>
    <rPh sb="3" eb="4">
      <t>ガタ</t>
    </rPh>
    <phoneticPr fontId="13"/>
  </si>
  <si>
    <t>減少月</t>
    <rPh sb="0" eb="2">
      <t>ゲンショウ</t>
    </rPh>
    <rPh sb="2" eb="3">
      <t>ツキ</t>
    </rPh>
    <phoneticPr fontId="13"/>
  </si>
  <si>
    <t>（参考1-1）</t>
    <rPh sb="1" eb="3">
      <t>サンコウ</t>
    </rPh>
    <phoneticPr fontId="13"/>
  </si>
  <si>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</si>
  <si>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
  </si>
  <si>
    <t>参考6-1  サービス提供体制強化加算　計算書</t>
    <rPh sb="0" eb="2">
      <t>サンコウ</t>
    </rPh>
    <phoneticPr fontId="5"/>
  </si>
  <si>
    <t>参考6-2　サービス提供体制強化加算　計算書</t>
    <rPh sb="0" eb="2">
      <t>サンコウ</t>
    </rPh>
    <phoneticPr fontId="5"/>
  </si>
  <si>
    <t>添付書類一覧表</t>
    <rPh sb="0" eb="2">
      <t>てんぷ</t>
    </rPh>
    <rPh sb="2" eb="4">
      <t>しょるい</t>
    </rPh>
    <rPh sb="4" eb="7">
      <t>いちら</t>
    </rPh>
    <phoneticPr fontId="13" type="Hiragana"/>
  </si>
  <si>
    <t>地域密着型通所介護</t>
    <rPh sb="0" eb="9">
      <t>ちいきみっちゃくがたつうしょかいご</t>
    </rPh>
    <phoneticPr fontId="13" type="Hiragana"/>
  </si>
  <si>
    <t>その他該当する体制等</t>
    <rPh sb="2" eb="3">
      <t>ほか</t>
    </rPh>
    <rPh sb="3" eb="5">
      <t>がいとう</t>
    </rPh>
    <rPh sb="7" eb="10">
      <t>たいせ</t>
    </rPh>
    <phoneticPr fontId="13" type="Hiragana"/>
  </si>
  <si>
    <t>施設等の区分</t>
    <rPh sb="0" eb="2">
      <t>しせつ</t>
    </rPh>
    <rPh sb="2" eb="3">
      <t>とう</t>
    </rPh>
    <rPh sb="4" eb="6">
      <t>くぶん</t>
    </rPh>
    <phoneticPr fontId="13" type="Hiragana"/>
  </si>
  <si>
    <t>加減算の種類</t>
    <rPh sb="0" eb="1">
      <t>か</t>
    </rPh>
    <rPh sb="1" eb="3">
      <t>げんさん</t>
    </rPh>
    <rPh sb="4" eb="6">
      <t>しゅるい</t>
    </rPh>
    <phoneticPr fontId="13" type="Hiragana"/>
  </si>
  <si>
    <t>共生型サービスの提供
（自立訓練事業所）</t>
  </si>
  <si>
    <t>生活相談員配置等加算</t>
  </si>
  <si>
    <t>重度者ケア体制加算(指定療養通所介護のみ)</t>
  </si>
  <si>
    <t>若年性認知症利用者受入加算</t>
  </si>
  <si>
    <t>科学的介護推進体制加算</t>
  </si>
  <si>
    <t>Ｂ 加算Ⅴ(１)</t>
  </si>
  <si>
    <t>チェック
欄</t>
    <rPh sb="5" eb="6">
      <t>らん</t>
    </rPh>
    <phoneticPr fontId="13" type="Hiragana"/>
  </si>
  <si>
    <t>※運営指導時に減算要件に該当していないか確認します。</t>
  </si>
  <si>
    <t>別紙7　従業員の勤務体制及び勤務形態一覧表またはこれに準じた勤務表等</t>
  </si>
  <si>
    <t>訪問リハビリテーション、通所リハビリテーション事業所、リハビリテーションを実施している医療提供施設と連携していることがわかる契約書(協定を含む)等の写し</t>
  </si>
  <si>
    <t>割引</t>
  </si>
  <si>
    <t>別紙5-2</t>
    <rPh sb="0" eb="2">
      <t>べっし</t>
    </rPh>
    <phoneticPr fontId="13" type="Hiragana"/>
  </si>
  <si>
    <t>（別紙14-3）</t>
  </si>
  <si>
    <t xml:space="preserve">鳩山町長  </t>
    <rPh sb="0" eb="2">
      <t>ハトヤマ</t>
    </rPh>
    <rPh sb="2" eb="4">
      <t>チョウチョウ</t>
    </rPh>
    <phoneticPr fontId="5"/>
  </si>
  <si>
    <t>Ｆ 加算Ⅴ(５)</t>
  </si>
  <si>
    <t>Ｋ 加算Ⅴ(９)</t>
  </si>
  <si>
    <t>Ｐ 加算Ⅴ(１３)</t>
  </si>
  <si>
    <t>７ 加算Ⅰ</t>
  </si>
  <si>
    <t>Ｃ 加算Ⅴ(２)</t>
  </si>
  <si>
    <t>Ｇ 加算Ⅴ(６)</t>
  </si>
  <si>
    <t>Ｌ 加算Ⅴ(１０)</t>
  </si>
  <si>
    <t>８ 加算Ⅱ</t>
    <rPh sb="2" eb="4">
      <t>カサン</t>
    </rPh>
    <phoneticPr fontId="5"/>
  </si>
  <si>
    <t>Ｈ 加算Ⅴ(７)</t>
  </si>
  <si>
    <t>Ｊ 加算Ⅴ(８)</t>
  </si>
  <si>
    <t>Ｎ 加算Ⅴ(１２)</t>
  </si>
  <si>
    <t>（別紙1-3）</t>
  </si>
  <si>
    <t>介 護 給 付 費 算 定 に 係 る 体 制 等 状 況 一 覧 表 （地域密着型サービス）</t>
    <rPh sb="37" eb="38">
      <t>チ</t>
    </rPh>
    <rPh sb="38" eb="39">
      <t>イキ</t>
    </rPh>
    <rPh sb="39" eb="41">
      <t>ミッチャク</t>
    </rPh>
    <rPh sb="41" eb="42">
      <t>ガタ</t>
    </rPh>
    <phoneticPr fontId="5"/>
  </si>
  <si>
    <t>・別紙7　従業員の勤務体制及び勤務形態一覧表またはこれに準じた勤務表等
・個別機能訓練計画書(様式)の写し</t>
  </si>
  <si>
    <t>・別紙7　従業者の勤務の体制及び勤務形態一覧表またはこれに準じた勤務表等
・職員欠員の経過についての報告書(減算時)
・資格者証等の写し(減算解除時)</t>
  </si>
  <si>
    <t>・浴室平面図、入浴介助の研修の計画がわかる書類
・個別の入浴計画又は通所介護計画(加算Ⅱのみ)
・要件を満たすことがわかる書類</t>
  </si>
  <si>
    <t>・別紙22　中重度者ケア体制加算に係る届出書
・別紙22-2　利用者の割合に関する計算書(中重度者ケア体制加算)
・別紙7　従業員の勤務体制及び勤務形態一覧表またはこれに準じた勤務表等
・要件を満たすことがわかる書類</t>
  </si>
  <si>
    <t>・別紙7　従業員の勤務体制及び勤務形態一覧表またはこれに準じた勤務表等
・別紙23　認知症加算に係る届出書
・別紙23-2　利用者の割合に関する計算書(認知症加算)
・要件を満たすことがわかる書類</t>
  </si>
  <si>
    <t>（別紙7）</t>
  </si>
</sst>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0.0_ "/>
    <numFmt numFmtId="177" formatCode="0.0%"/>
    <numFmt numFmtId="178" formatCode="0.000"/>
    <numFmt numFmtId="179" formatCode="0.0"/>
    <numFmt numFmtId="180" formatCode="#,##0_ ;[Red]\-#,##0\ "/>
    <numFmt numFmtId="181" formatCode="&quot;令&quot;&quot;和&quot;0&quot;年&quot;"/>
    <numFmt numFmtId="182" formatCode="0_ ;[Red]\-0\ "/>
    <numFmt numFmtId="183" formatCode="[$-411]ggge&quot;年&quot;m&quot;月&quot;;@"/>
    <numFmt numFmtId="184" formatCode="#,##0.000000;[Red]\-#,##0.000000"/>
    <numFmt numFmtId="185" formatCode="#,##0.0_);[Red]\(#,##0.0\)"/>
  </numFmts>
  <fonts count="48">
    <font>
      <sz val="11"/>
      <color auto="1"/>
      <name val="ＭＳ Ｐゴシック"/>
      <family val="3"/>
    </font>
    <font>
      <u/>
      <sz val="11"/>
      <color indexed="12"/>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1"/>
      <color theme="1"/>
      <name val="UD デジタル 教科書体 N-R"/>
      <family val="1"/>
    </font>
    <font>
      <sz val="16"/>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sz val="14"/>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1"/>
      <color theme="1"/>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sz val="14"/>
      <color auto="1"/>
      <name val="ＭＳ Ｐゴシック"/>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1"/>
      <color theme="1"/>
      <name val="Meiryo UI"/>
      <family val="3"/>
    </font>
    <font>
      <sz val="13"/>
      <color theme="1"/>
      <name val="Meiryo UI"/>
      <family val="3"/>
    </font>
    <font>
      <sz val="9"/>
      <color theme="1"/>
      <name val="Meiryo UI"/>
      <family val="3"/>
    </font>
    <font>
      <sz val="14"/>
      <color rgb="FFFF0000"/>
      <name val="Meiryo UI"/>
      <family val="3"/>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ont>
    <font>
      <sz val="16"/>
      <color auto="1"/>
      <name val="UD デジタル 教科書体 N-R"/>
      <family val="1"/>
    </font>
    <font>
      <sz val="6"/>
      <color auto="1"/>
      <name val="ＭＳ ゴシック"/>
      <family val="3"/>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theme="4" tint="0.8"/>
        <bgColor indexed="64"/>
      </patternFill>
    </fill>
    <fill>
      <patternFill patternType="solid">
        <fgColor theme="7" tint="0.8"/>
        <bgColor indexed="64"/>
      </patternFill>
    </fill>
    <fill>
      <patternFill patternType="solid">
        <fgColor theme="9" tint="0.8"/>
        <bgColor indexed="64"/>
      </patternFill>
    </fill>
    <fill>
      <patternFill patternType="solid">
        <fgColor rgb="FFFFC000"/>
        <bgColor indexed="64"/>
      </patternFill>
    </fill>
    <fill>
      <patternFill patternType="solid">
        <fgColor indexed="31"/>
        <bgColor indexed="64"/>
      </patternFill>
    </fill>
  </fills>
  <borders count="126">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2" fillId="0" borderId="0">
      <alignment vertical="center"/>
    </xf>
    <xf numFmtId="0" fontId="4"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xf numFmtId="0" fontId="2" fillId="0" borderId="0"/>
    <xf numFmtId="0" fontId="2" fillId="0" borderId="0">
      <alignment vertical="center"/>
    </xf>
  </cellStyleXfs>
  <cellXfs count="890">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9"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9"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xf numFmtId="0" fontId="10" fillId="0" borderId="0" xfId="0" applyFont="1" applyFill="1" applyAlignment="1">
      <alignment horizontal="left" vertical="center"/>
    </xf>
    <xf numFmtId="0" fontId="11" fillId="0" borderId="0" xfId="0" applyFont="1" applyFill="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8" xfId="0" applyFont="1" applyFill="1" applyBorder="1" applyAlignment="1">
      <alignment horizontal="center" vertical="center"/>
    </xf>
    <xf numFmtId="0" fontId="9" fillId="0" borderId="3" xfId="0" applyFont="1" applyFill="1" applyBorder="1" applyAlignment="1">
      <alignment vertical="center"/>
    </xf>
    <xf numFmtId="0" fontId="9" fillId="0" borderId="0" xfId="0" applyFont="1" applyFill="1" applyAlignment="1">
      <alignment horizont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4" xfId="0" applyFont="1" applyFill="1" applyBorder="1" applyAlignment="1">
      <alignment vertical="center" wrapText="1"/>
    </xf>
    <xf numFmtId="0" fontId="9" fillId="0" borderId="5" xfId="0" applyFont="1" applyFill="1" applyBorder="1" applyAlignment="1">
      <alignment vertical="center"/>
    </xf>
    <xf numFmtId="0" fontId="9" fillId="0" borderId="5" xfId="0" applyFont="1" applyFill="1" applyBorder="1" applyAlignment="1">
      <alignment vertical="center" wrapText="1"/>
    </xf>
    <xf numFmtId="0" fontId="9" fillId="0" borderId="6" xfId="0" applyFont="1" applyFill="1" applyBorder="1" applyAlignment="1">
      <alignment vertical="center"/>
    </xf>
    <xf numFmtId="0" fontId="9" fillId="0" borderId="6" xfId="0" applyFont="1" applyFill="1" applyBorder="1" applyAlignment="1">
      <alignment vertical="center" wrapText="1"/>
    </xf>
    <xf numFmtId="0" fontId="9" fillId="0" borderId="0" xfId="0" applyFont="1" applyFill="1" applyAlignment="1">
      <alignment vertical="center"/>
    </xf>
    <xf numFmtId="0" fontId="9" fillId="0" borderId="11" xfId="0" applyFont="1" applyFill="1" applyBorder="1" applyAlignment="1">
      <alignment horizontal="left" vertical="center"/>
    </xf>
    <xf numFmtId="0" fontId="9" fillId="0" borderId="8" xfId="0" applyFont="1" applyFill="1" applyBorder="1" applyAlignment="1">
      <alignment horizontal="left" vertical="center"/>
    </xf>
    <xf numFmtId="0" fontId="9" fillId="0" borderId="8"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3" xfId="0" applyFont="1" applyFill="1" applyBorder="1" applyAlignment="1">
      <alignment vertical="center" wrapText="1"/>
    </xf>
    <xf numFmtId="0" fontId="9" fillId="0" borderId="20" xfId="0" applyFont="1" applyFill="1" applyBorder="1" applyAlignment="1">
      <alignment horizontal="left" vertical="center"/>
    </xf>
    <xf numFmtId="0" fontId="9" fillId="0" borderId="21" xfId="0" applyFont="1" applyFill="1" applyBorder="1" applyAlignment="1">
      <alignment horizontal="left" vertical="center"/>
    </xf>
    <xf numFmtId="0" fontId="9" fillId="0" borderId="20" xfId="0" applyFont="1" applyFill="1" applyBorder="1" applyAlignment="1">
      <alignment vertical="center" wrapText="1"/>
    </xf>
    <xf numFmtId="0" fontId="9" fillId="0" borderId="1" xfId="0" applyFont="1" applyFill="1" applyBorder="1" applyAlignment="1">
      <alignment vertical="center" wrapText="1"/>
    </xf>
    <xf numFmtId="0" fontId="9" fillId="0" borderId="21" xfId="0" applyFont="1" applyFill="1" applyBorder="1" applyAlignment="1">
      <alignmen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0" xfId="0" applyFont="1" applyFill="1" applyBorder="1" applyAlignment="1">
      <alignment vertical="center"/>
    </xf>
    <xf numFmtId="0" fontId="9" fillId="0" borderId="1" xfId="0" applyFont="1" applyFill="1" applyBorder="1" applyAlignment="1">
      <alignment vertical="center"/>
    </xf>
    <xf numFmtId="0" fontId="9" fillId="0" borderId="21" xfId="0" applyFont="1" applyFill="1" applyBorder="1" applyAlignment="1">
      <alignment vertical="center"/>
    </xf>
    <xf numFmtId="0" fontId="9" fillId="0" borderId="0" xfId="0" applyFont="1" applyFill="1" applyBorder="1" applyAlignment="1">
      <alignment horizontal="left" vertical="center"/>
    </xf>
    <xf numFmtId="0" fontId="9" fillId="0" borderId="4" xfId="0" applyFont="1" applyFill="1" applyBorder="1" applyAlignment="1">
      <alignment horizontal="left" vertical="center"/>
    </xf>
    <xf numFmtId="0" fontId="9" fillId="0" borderId="6" xfId="0" applyFont="1" applyFill="1" applyBorder="1" applyAlignment="1">
      <alignment horizontal="left" vertical="center"/>
    </xf>
    <xf numFmtId="0" fontId="9" fillId="0" borderId="36" xfId="0" applyFont="1" applyFill="1" applyBorder="1" applyAlignment="1">
      <alignment horizontal="left" vertical="center" shrinkToFit="1"/>
    </xf>
    <xf numFmtId="0" fontId="9" fillId="0" borderId="37" xfId="0" applyFont="1" applyFill="1" applyBorder="1" applyAlignment="1">
      <alignment vertical="center"/>
    </xf>
    <xf numFmtId="0" fontId="9" fillId="0" borderId="38" xfId="0" applyFont="1" applyFill="1" applyBorder="1" applyAlignment="1">
      <alignment vertical="center"/>
    </xf>
    <xf numFmtId="0" fontId="9" fillId="0" borderId="3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41" xfId="0" applyFont="1" applyFill="1" applyBorder="1" applyAlignment="1">
      <alignment horizontal="left" vertical="center" shrinkToFit="1"/>
    </xf>
    <xf numFmtId="0" fontId="9" fillId="0" borderId="41" xfId="0" applyFont="1" applyFill="1" applyBorder="1" applyAlignment="1">
      <alignment horizontal="left" vertical="center"/>
    </xf>
    <xf numFmtId="0" fontId="9" fillId="0" borderId="41" xfId="0" applyFont="1" applyFill="1" applyBorder="1" applyAlignment="1">
      <alignment horizontal="left" vertical="center" wrapText="1"/>
    </xf>
    <xf numFmtId="0" fontId="9" fillId="0" borderId="41" xfId="0" applyFont="1" applyFill="1" applyBorder="1" applyAlignment="1">
      <alignment vertical="center"/>
    </xf>
    <xf numFmtId="0" fontId="9" fillId="0" borderId="39"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9" fillId="0" borderId="40" xfId="0" applyFont="1" applyFill="1" applyBorder="1" applyAlignment="1">
      <alignment horizontal="left" vertical="center" shrinkToFit="1"/>
    </xf>
    <xf numFmtId="0" fontId="9" fillId="0" borderId="6" xfId="0" applyFont="1" applyFill="1" applyBorder="1" applyAlignment="1">
      <alignment horizontal="left" vertical="center" wrapText="1"/>
    </xf>
    <xf numFmtId="0" fontId="9" fillId="0" borderId="40" xfId="0" applyFont="1" applyFill="1" applyBorder="1" applyAlignment="1">
      <alignment vertical="center"/>
    </xf>
    <xf numFmtId="0" fontId="9" fillId="0" borderId="39" xfId="0" applyFont="1" applyFill="1" applyBorder="1" applyAlignment="1">
      <alignment vertical="center" wrapText="1"/>
    </xf>
    <xf numFmtId="0" fontId="9" fillId="0" borderId="40" xfId="0" applyFont="1" applyFill="1" applyBorder="1" applyAlignment="1">
      <alignment vertical="center" wrapText="1"/>
    </xf>
    <xf numFmtId="0" fontId="9" fillId="0" borderId="41" xfId="0" applyFont="1" applyFill="1" applyBorder="1" applyAlignment="1">
      <alignment vertical="center" wrapText="1"/>
    </xf>
    <xf numFmtId="0" fontId="9" fillId="0" borderId="41" xfId="0" applyFont="1" applyFill="1" applyBorder="1" applyAlignment="1">
      <alignment vertical="center" shrinkToFit="1"/>
    </xf>
    <xf numFmtId="0" fontId="9" fillId="0" borderId="0" xfId="0" applyFont="1" applyFill="1" applyBorder="1" applyAlignment="1">
      <alignment vertical="center"/>
    </xf>
    <xf numFmtId="0" fontId="9" fillId="0" borderId="42" xfId="0" applyFont="1" applyFill="1" applyBorder="1" applyAlignment="1">
      <alignment vertical="center" wrapText="1"/>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9" fillId="0" borderId="43"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47" xfId="0" applyFont="1" applyFill="1" applyBorder="1" applyAlignment="1">
      <alignment horizontal="center" vertical="center"/>
    </xf>
    <xf numFmtId="0" fontId="9" fillId="0" borderId="15" xfId="0" applyFont="1" applyFill="1" applyBorder="1" applyAlignment="1">
      <alignment vertical="center"/>
    </xf>
    <xf numFmtId="0" fontId="9" fillId="0" borderId="2" xfId="0" applyFont="1" applyFill="1" applyBorder="1" applyAlignment="1">
      <alignment vertical="center"/>
    </xf>
    <xf numFmtId="0" fontId="9" fillId="0" borderId="16" xfId="0" applyFont="1" applyFill="1" applyBorder="1" applyAlignment="1">
      <alignment vertical="center"/>
    </xf>
    <xf numFmtId="0" fontId="9" fillId="0" borderId="45" xfId="0" applyFont="1" applyFill="1" applyBorder="1" applyAlignment="1">
      <alignment vertical="center"/>
    </xf>
    <xf numFmtId="0" fontId="9" fillId="0" borderId="46" xfId="0" applyFont="1" applyFill="1" applyBorder="1" applyAlignment="1">
      <alignment vertical="center"/>
    </xf>
    <xf numFmtId="0" fontId="9" fillId="0" borderId="44" xfId="0" applyFont="1" applyFill="1" applyBorder="1" applyAlignment="1">
      <alignment horizontal="left" vertical="center"/>
    </xf>
    <xf numFmtId="0" fontId="9" fillId="0" borderId="45" xfId="0" applyFont="1" applyFill="1" applyBorder="1" applyAlignment="1">
      <alignment horizontal="left" vertical="center"/>
    </xf>
    <xf numFmtId="0" fontId="9" fillId="0" borderId="44"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9" fillId="0" borderId="48" xfId="0" applyFont="1" applyFill="1" applyBorder="1" applyAlignment="1">
      <alignment vertical="center"/>
    </xf>
    <xf numFmtId="0" fontId="9" fillId="0" borderId="15" xfId="0" applyFont="1" applyFill="1" applyBorder="1" applyAlignment="1">
      <alignment vertical="center" wrapText="1"/>
    </xf>
    <xf numFmtId="0" fontId="9" fillId="0" borderId="2" xfId="0" applyFont="1" applyFill="1" applyBorder="1" applyAlignment="1">
      <alignment vertical="center" wrapText="1"/>
    </xf>
    <xf numFmtId="0" fontId="9" fillId="0" borderId="1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9" fillId="0" borderId="46" xfId="0" applyFont="1" applyFill="1" applyBorder="1" applyAlignment="1">
      <alignment horizontal="left" vertical="center"/>
    </xf>
    <xf numFmtId="0" fontId="9" fillId="0" borderId="48" xfId="0" applyFont="1" applyFill="1" applyBorder="1" applyAlignment="1">
      <alignment horizontal="center" vertical="center"/>
    </xf>
    <xf numFmtId="0" fontId="9" fillId="0" borderId="16" xfId="0" applyFont="1" applyFill="1" applyBorder="1" applyAlignment="1">
      <alignment horizontal="center" vertical="center"/>
    </xf>
    <xf numFmtId="0" fontId="12" fillId="0" borderId="46" xfId="0" applyFont="1" applyFill="1" applyBorder="1" applyAlignment="1">
      <alignment horizontal="left" vertical="center"/>
    </xf>
    <xf numFmtId="0" fontId="12" fillId="0" borderId="44" xfId="0" applyFont="1" applyFill="1" applyBorder="1" applyAlignment="1">
      <alignment vertical="center"/>
    </xf>
    <xf numFmtId="0" fontId="9" fillId="0" borderId="48" xfId="0" applyFont="1" applyFill="1" applyBorder="1" applyAlignment="1">
      <alignment horizontal="left" vertical="center"/>
    </xf>
    <xf numFmtId="0" fontId="9" fillId="0" borderId="1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 xfId="0" applyFont="1" applyFill="1" applyBorder="1" applyAlignment="1">
      <alignment horizontal="left" vertical="center"/>
    </xf>
    <xf numFmtId="0" fontId="12" fillId="0" borderId="46" xfId="0" applyFont="1" applyFill="1" applyBorder="1" applyAlignment="1">
      <alignment vertical="center"/>
    </xf>
    <xf numFmtId="0" fontId="9" fillId="0" borderId="27"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34" xfId="0" applyFont="1" applyFill="1" applyBorder="1" applyAlignment="1">
      <alignment horizontal="left" vertical="center"/>
    </xf>
    <xf numFmtId="0" fontId="9" fillId="0" borderId="50" xfId="0" applyFont="1" applyFill="1" applyBorder="1" applyAlignment="1">
      <alignment horizontal="left" vertical="center"/>
    </xf>
    <xf numFmtId="0" fontId="9" fillId="0" borderId="51" xfId="0" applyFont="1" applyFill="1" applyBorder="1" applyAlignment="1">
      <alignment horizontal="left" vertical="center"/>
    </xf>
    <xf numFmtId="0" fontId="9" fillId="0" borderId="52" xfId="0" applyFont="1" applyFill="1" applyBorder="1" applyAlignment="1">
      <alignment horizontal="left" vertical="center"/>
    </xf>
    <xf numFmtId="0" fontId="9" fillId="0" borderId="1" xfId="0" applyFont="1" applyFill="1" applyBorder="1" applyAlignment="1">
      <alignment horizontal="left" vertical="center"/>
    </xf>
    <xf numFmtId="0" fontId="9" fillId="0" borderId="52" xfId="0" applyFont="1" applyFill="1" applyBorder="1" applyAlignment="1">
      <alignment vertical="center"/>
    </xf>
    <xf numFmtId="0" fontId="9" fillId="0" borderId="50" xfId="0" applyFont="1" applyFill="1" applyBorder="1" applyAlignment="1">
      <alignment vertical="center"/>
    </xf>
    <xf numFmtId="0" fontId="12" fillId="0" borderId="5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8" xfId="0" applyFont="1" applyFill="1" applyBorder="1" applyAlignment="1">
      <alignment vertical="top"/>
    </xf>
    <xf numFmtId="0" fontId="9" fillId="0" borderId="0"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left" vertical="center"/>
    </xf>
    <xf numFmtId="0" fontId="9" fillId="0" borderId="55"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20" xfId="0" applyFont="1" applyFill="1" applyBorder="1" applyAlignment="1">
      <alignment vertical="top"/>
    </xf>
    <xf numFmtId="0" fontId="9" fillId="0" borderId="1" xfId="0" applyFont="1" applyFill="1" applyBorder="1" applyAlignment="1">
      <alignment vertical="top"/>
    </xf>
    <xf numFmtId="0" fontId="9" fillId="0" borderId="21" xfId="0" applyFont="1" applyFill="1" applyBorder="1" applyAlignment="1">
      <alignment vertical="top"/>
    </xf>
    <xf numFmtId="0" fontId="9" fillId="0" borderId="3" xfId="0" applyFont="1" applyFill="1" applyBorder="1" applyAlignment="1">
      <alignment vertical="top"/>
    </xf>
    <xf numFmtId="0" fontId="9" fillId="0" borderId="51" xfId="0" applyFont="1" applyFill="1" applyBorder="1" applyAlignment="1">
      <alignment vertical="top"/>
    </xf>
    <xf numFmtId="0" fontId="9" fillId="0" borderId="51" xfId="0" applyFont="1" applyFill="1" applyBorder="1" applyAlignment="1">
      <alignment vertical="center"/>
    </xf>
    <xf numFmtId="0" fontId="12" fillId="0" borderId="51" xfId="0" applyFont="1" applyFill="1" applyBorder="1" applyAlignment="1">
      <alignment vertical="center"/>
    </xf>
    <xf numFmtId="0" fontId="9" fillId="0" borderId="59" xfId="0" applyFont="1" applyFill="1" applyBorder="1" applyAlignment="1">
      <alignment vertical="center"/>
    </xf>
    <xf numFmtId="14" fontId="9" fillId="0" borderId="0" xfId="0" applyNumberFormat="1" applyFont="1" applyFill="1" applyAlignment="1">
      <alignment horizontal="left" vertical="center"/>
    </xf>
    <xf numFmtId="0" fontId="9" fillId="0" borderId="0" xfId="18" applyFont="1">
      <alignment vertical="center"/>
    </xf>
    <xf numFmtId="0" fontId="14" fillId="0" borderId="0" xfId="18" applyFont="1" applyBorder="1" applyAlignment="1">
      <alignment horizontal="center" vertical="center"/>
    </xf>
    <xf numFmtId="0" fontId="14" fillId="0" borderId="0" xfId="18" applyFont="1" applyAlignment="1">
      <alignment horizontal="center" vertical="center"/>
    </xf>
    <xf numFmtId="0" fontId="9" fillId="0" borderId="7" xfId="18" applyFont="1" applyBorder="1" applyAlignment="1">
      <alignment horizontal="center" vertical="center"/>
    </xf>
    <xf numFmtId="0" fontId="9" fillId="0" borderId="7" xfId="18" applyFont="1" applyBorder="1" applyAlignment="1">
      <alignment horizontal="center" vertical="center" wrapText="1"/>
    </xf>
    <xf numFmtId="0" fontId="9" fillId="0" borderId="4" xfId="18" applyFont="1" applyBorder="1" applyAlignment="1">
      <alignment horizontal="left" vertical="center" wrapText="1"/>
    </xf>
    <xf numFmtId="0" fontId="9" fillId="0" borderId="11" xfId="18" applyFont="1" applyBorder="1" applyAlignment="1">
      <alignment vertical="center" wrapText="1"/>
    </xf>
    <xf numFmtId="0" fontId="9" fillId="0" borderId="8" xfId="18" applyFont="1" applyBorder="1" applyAlignment="1">
      <alignment vertical="center" wrapText="1"/>
    </xf>
    <xf numFmtId="0" fontId="9" fillId="0" borderId="11" xfId="18" applyFont="1" applyBorder="1">
      <alignment vertical="center"/>
    </xf>
    <xf numFmtId="0" fontId="9" fillId="0" borderId="3" xfId="18" applyFont="1" applyBorder="1">
      <alignment vertical="center"/>
    </xf>
    <xf numFmtId="0" fontId="9" fillId="0" borderId="8" xfId="18" applyFont="1" applyBorder="1">
      <alignment vertical="center"/>
    </xf>
    <xf numFmtId="0" fontId="9" fillId="0" borderId="7" xfId="18" applyFont="1" applyBorder="1">
      <alignment vertical="center"/>
    </xf>
    <xf numFmtId="0" fontId="9" fillId="0" borderId="7" xfId="18" applyFont="1" applyBorder="1" applyAlignment="1">
      <alignment vertical="center" wrapText="1"/>
    </xf>
    <xf numFmtId="0" fontId="9" fillId="0" borderId="0" xfId="18" applyFont="1" applyBorder="1">
      <alignment vertical="center"/>
    </xf>
    <xf numFmtId="0" fontId="9" fillId="0" borderId="0" xfId="18" applyFont="1" applyBorder="1" applyAlignment="1">
      <alignment vertical="center" wrapText="1"/>
    </xf>
    <xf numFmtId="0" fontId="9" fillId="0" borderId="0" xfId="18" applyFont="1" applyAlignment="1">
      <alignment vertical="center" wrapText="1"/>
    </xf>
    <xf numFmtId="0" fontId="9" fillId="0" borderId="15" xfId="18" applyFont="1" applyBorder="1">
      <alignment vertical="center"/>
    </xf>
    <xf numFmtId="0" fontId="9" fillId="0" borderId="2" xfId="18" applyFont="1" applyBorder="1">
      <alignment vertical="center"/>
    </xf>
    <xf numFmtId="0" fontId="9" fillId="0" borderId="15" xfId="18" applyFont="1" applyBorder="1" applyAlignment="1">
      <alignment horizontal="left" vertical="center"/>
    </xf>
    <xf numFmtId="0" fontId="9" fillId="0" borderId="20" xfId="18" applyFont="1" applyBorder="1">
      <alignment vertical="center"/>
    </xf>
    <xf numFmtId="0" fontId="9" fillId="0" borderId="21" xfId="18" applyFont="1" applyBorder="1">
      <alignment vertical="center"/>
    </xf>
    <xf numFmtId="0" fontId="9" fillId="0" borderId="1" xfId="18" applyFont="1" applyBorder="1">
      <alignment vertical="center"/>
    </xf>
    <xf numFmtId="0" fontId="9" fillId="0" borderId="4" xfId="18" applyFont="1" applyBorder="1" applyAlignment="1">
      <alignment horizontal="center" vertical="center"/>
    </xf>
    <xf numFmtId="0" fontId="9" fillId="0" borderId="5" xfId="18" applyFont="1" applyBorder="1" applyAlignment="1">
      <alignment horizontal="center" vertical="center"/>
    </xf>
    <xf numFmtId="0" fontId="9" fillId="0" borderId="6" xfId="18" applyFont="1" applyBorder="1" applyAlignment="1">
      <alignment horizontal="center" vertical="center"/>
    </xf>
    <xf numFmtId="0" fontId="9" fillId="0" borderId="7" xfId="18" applyFont="1" applyBorder="1" applyAlignment="1">
      <alignment vertical="center"/>
    </xf>
    <xf numFmtId="0" fontId="1" fillId="0" borderId="8" xfId="18" applyFont="1" applyBorder="1" applyAlignment="1">
      <alignment vertical="center" wrapText="1"/>
    </xf>
    <xf numFmtId="0" fontId="1" fillId="0" borderId="3" xfId="18" applyFont="1" applyBorder="1" applyAlignment="1">
      <alignment vertical="center" wrapText="1"/>
    </xf>
    <xf numFmtId="0" fontId="1" fillId="0" borderId="0" xfId="18" applyFont="1" applyBorder="1" applyAlignment="1">
      <alignment vertical="center" wrapText="1"/>
    </xf>
    <xf numFmtId="0" fontId="1" fillId="0" borderId="0" xfId="1" applyAlignment="1">
      <alignment vertical="center" wrapText="1"/>
    </xf>
    <xf numFmtId="0" fontId="1" fillId="0" borderId="2" xfId="18" applyFont="1" applyBorder="1" applyAlignment="1">
      <alignment vertical="center" wrapText="1"/>
    </xf>
    <xf numFmtId="0" fontId="1" fillId="0" borderId="1" xfId="18" applyFont="1" applyBorder="1" applyAlignment="1">
      <alignment vertical="center" wrapText="1"/>
    </xf>
    <xf numFmtId="0" fontId="1" fillId="0" borderId="21" xfId="18" applyFont="1" applyBorder="1" applyAlignment="1">
      <alignment vertical="center" wrapText="1"/>
    </xf>
    <xf numFmtId="0" fontId="15" fillId="0" borderId="0" xfId="0" applyFont="1" applyAlignment="1">
      <alignment horizontal="left" vertical="top"/>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top"/>
    </xf>
    <xf numFmtId="0" fontId="15" fillId="0" borderId="3" xfId="0" applyFont="1" applyBorder="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9" xfId="0" applyFont="1" applyBorder="1" applyAlignment="1">
      <alignment horizontal="center" vertical="center"/>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60" xfId="0" applyFont="1" applyBorder="1" applyAlignment="1">
      <alignment horizontal="left" vertical="top" wrapText="1"/>
    </xf>
    <xf numFmtId="0" fontId="15" fillId="0" borderId="13" xfId="0" applyFont="1" applyBorder="1" applyAlignment="1">
      <alignment horizontal="center" vertical="center"/>
    </xf>
    <xf numFmtId="0" fontId="15" fillId="0" borderId="15" xfId="0" applyFont="1" applyBorder="1" applyAlignment="1">
      <alignment horizontal="left" vertical="top" wrapText="1"/>
    </xf>
    <xf numFmtId="0" fontId="15" fillId="0" borderId="2" xfId="0" applyFont="1" applyBorder="1" applyAlignment="1">
      <alignment horizontal="left" vertical="top" wrapText="1"/>
    </xf>
    <xf numFmtId="0" fontId="15" fillId="0" borderId="13" xfId="0" applyFont="1" applyBorder="1" applyAlignment="1">
      <alignment horizontal="left" vertical="top" wrapText="1"/>
    </xf>
    <xf numFmtId="0" fontId="15" fillId="0" borderId="61" xfId="0" applyFont="1" applyBorder="1" applyAlignment="1">
      <alignment horizontal="left" vertical="top" wrapText="1"/>
    </xf>
    <xf numFmtId="0" fontId="15" fillId="0" borderId="15" xfId="0" applyFont="1" applyBorder="1" applyAlignment="1">
      <alignment horizontal="left" vertical="top"/>
    </xf>
    <xf numFmtId="0" fontId="15" fillId="0" borderId="18" xfId="0" applyFont="1" applyBorder="1" applyAlignment="1">
      <alignment horizontal="center" vertical="center"/>
    </xf>
    <xf numFmtId="0" fontId="15" fillId="0" borderId="20" xfId="0" applyFont="1" applyBorder="1" applyAlignment="1">
      <alignment horizontal="left" vertical="top" wrapText="1"/>
    </xf>
    <xf numFmtId="0" fontId="15" fillId="0" borderId="1" xfId="0" applyFont="1" applyBorder="1" applyAlignment="1">
      <alignment horizontal="left" vertical="top" wrapText="1"/>
    </xf>
    <xf numFmtId="0" fontId="15" fillId="0" borderId="21" xfId="0" applyFont="1" applyBorder="1" applyAlignment="1">
      <alignment horizontal="left" vertical="top" wrapText="1"/>
    </xf>
    <xf numFmtId="0" fontId="15" fillId="0" borderId="18" xfId="0" applyFont="1" applyBorder="1" applyAlignment="1">
      <alignment horizontal="left" vertical="top" wrapText="1"/>
    </xf>
    <xf numFmtId="0" fontId="15" fillId="0" borderId="62" xfId="0" applyFont="1" applyBorder="1" applyAlignment="1">
      <alignment horizontal="left" vertical="top" wrapText="1"/>
    </xf>
    <xf numFmtId="0" fontId="15" fillId="0" borderId="45" xfId="0" applyFont="1" applyBorder="1" applyAlignment="1">
      <alignment horizontal="left" vertical="top"/>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center" vertical="center"/>
    </xf>
    <xf numFmtId="0" fontId="15" fillId="0" borderId="64" xfId="0" applyFont="1" applyBorder="1" applyAlignment="1">
      <alignment horizontal="left" vertical="top"/>
    </xf>
    <xf numFmtId="0" fontId="15" fillId="0" borderId="20" xfId="0" applyFont="1" applyBorder="1" applyAlignment="1">
      <alignment horizontal="left" vertical="center"/>
    </xf>
    <xf numFmtId="0" fontId="15" fillId="0" borderId="18"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5" fillId="0" borderId="2"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15" fillId="0" borderId="11" xfId="0" applyFont="1" applyBorder="1" applyAlignment="1">
      <alignment horizontal="left" vertical="center"/>
    </xf>
    <xf numFmtId="0" fontId="15" fillId="0" borderId="9" xfId="0" applyFont="1" applyBorder="1" applyAlignment="1">
      <alignment horizontal="left" vertical="center"/>
    </xf>
    <xf numFmtId="0" fontId="15" fillId="0" borderId="8" xfId="0" applyFont="1" applyBorder="1" applyAlignment="1">
      <alignment horizontal="left" vertical="center"/>
    </xf>
    <xf numFmtId="0" fontId="15" fillId="0" borderId="63" xfId="0" applyFont="1" applyBorder="1" applyAlignment="1">
      <alignment horizontal="left" vertical="center"/>
    </xf>
    <xf numFmtId="0" fontId="15" fillId="0" borderId="17" xfId="0" applyFont="1" applyBorder="1" applyAlignment="1">
      <alignment horizontal="left" vertical="center"/>
    </xf>
    <xf numFmtId="0" fontId="15" fillId="0" borderId="64" xfId="0" applyFont="1" applyBorder="1" applyAlignment="1">
      <alignment horizontal="center" vertical="top"/>
    </xf>
    <xf numFmtId="0" fontId="15" fillId="0" borderId="0" xfId="0" applyFont="1" applyAlignment="1">
      <alignment horizontal="right"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1"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6" fillId="0" borderId="0" xfId="0" applyFont="1" applyFill="1" applyAlignment="1">
      <alignment horizontal="left" vertical="center"/>
    </xf>
    <xf numFmtId="0" fontId="7" fillId="0" borderId="71"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5" xfId="0" applyFont="1" applyFill="1" applyBorder="1"/>
    <xf numFmtId="0" fontId="7" fillId="0" borderId="0" xfId="0" applyFont="1" applyFill="1" applyAlignment="1">
      <alignment vertical="top"/>
    </xf>
    <xf numFmtId="0" fontId="7" fillId="0" borderId="72"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0" borderId="76"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7"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xf>
    <xf numFmtId="0" fontId="6" fillId="0" borderId="11" xfId="0" applyFont="1" applyBorder="1" applyAlignment="1">
      <alignment horizontal="left" vertical="center"/>
    </xf>
    <xf numFmtId="0" fontId="6" fillId="0" borderId="11"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0" xfId="0" applyFont="1" applyAlignment="1">
      <alignment horizontal="center"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6" fillId="0" borderId="15" xfId="0" applyFont="1" applyBorder="1" applyAlignment="1">
      <alignment horizontal="left"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8" xfId="0" applyFont="1" applyBorder="1" applyAlignment="1">
      <alignment horizontal="center" vertical="center" textRotation="255"/>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18" fillId="0" borderId="0" xfId="0" applyFont="1" applyAlignment="1">
      <alignment vertical="top"/>
    </xf>
    <xf numFmtId="0" fontId="18" fillId="0" borderId="0" xfId="0" applyFont="1" applyAlignment="1">
      <alignment horizontal="left" vertical="top" wrapText="1"/>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20" xfId="0" applyFont="1" applyBorder="1" applyAlignment="1">
      <alignment horizontal="left" vertical="center"/>
    </xf>
    <xf numFmtId="0" fontId="6" fillId="0" borderId="1" xfId="0" applyFont="1" applyBorder="1" applyAlignment="1">
      <alignment horizontal="left" vertical="center"/>
    </xf>
    <xf numFmtId="0" fontId="7" fillId="0" borderId="2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6" fillId="0" borderId="8" xfId="0" applyFont="1" applyBorder="1" applyAlignment="1">
      <alignment horizontal="center" vertical="center"/>
    </xf>
    <xf numFmtId="0" fontId="8" fillId="0" borderId="11" xfId="0" applyFont="1" applyBorder="1" applyAlignment="1">
      <alignment wrapText="1"/>
    </xf>
    <xf numFmtId="0" fontId="8" fillId="0" borderId="8" xfId="0" applyFont="1" applyBorder="1" applyAlignment="1">
      <alignment horizontal="left" vertical="top" wrapText="1"/>
    </xf>
    <xf numFmtId="0" fontId="8" fillId="0" borderId="8" xfId="0" applyFont="1" applyBorder="1" applyAlignment="1">
      <alignment vertical="top" wrapText="1"/>
    </xf>
    <xf numFmtId="0" fontId="8" fillId="0" borderId="3" xfId="0" applyFont="1" applyBorder="1" applyAlignment="1">
      <alignment vertical="top" wrapText="1"/>
    </xf>
    <xf numFmtId="0" fontId="7" fillId="0" borderId="13" xfId="0" applyFont="1" applyBorder="1" applyAlignment="1">
      <alignment horizontal="left" vertical="center"/>
    </xf>
    <xf numFmtId="0" fontId="6" fillId="0" borderId="13" xfId="0" applyFont="1" applyBorder="1" applyAlignment="1">
      <alignment vertical="center"/>
    </xf>
    <xf numFmtId="0" fontId="7" fillId="0" borderId="15" xfId="0" applyFont="1" applyBorder="1" applyAlignment="1">
      <alignment horizontal="left" vertical="center"/>
    </xf>
    <xf numFmtId="0" fontId="8" fillId="0" borderId="15" xfId="0" applyFont="1" applyBorder="1" applyAlignment="1">
      <alignment wrapText="1"/>
    </xf>
    <xf numFmtId="0" fontId="8" fillId="0" borderId="0" xfId="0" applyFont="1" applyAlignment="1">
      <alignment horizontal="left" vertical="top" wrapText="1"/>
    </xf>
    <xf numFmtId="0" fontId="8" fillId="0" borderId="2" xfId="0" applyFont="1" applyBorder="1" applyAlignment="1">
      <alignment vertical="top" wrapText="1"/>
    </xf>
    <xf numFmtId="0" fontId="8" fillId="0" borderId="0" xfId="0" applyFont="1" applyAlignment="1">
      <alignment vertical="top" wrapText="1"/>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vertical="center" wrapText="1"/>
    </xf>
    <xf numFmtId="0" fontId="7" fillId="0" borderId="9" xfId="0" applyFont="1" applyBorder="1" applyAlignment="1">
      <alignment horizontal="left" vertical="center" wrapText="1"/>
    </xf>
    <xf numFmtId="0" fontId="7" fillId="0" borderId="13" xfId="0" applyFont="1" applyBorder="1" applyAlignment="1">
      <alignment vertical="center"/>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7" fillId="0" borderId="2" xfId="0" applyFont="1" applyBorder="1" applyAlignment="1">
      <alignment vertical="center"/>
    </xf>
    <xf numFmtId="0" fontId="7" fillId="0" borderId="0" xfId="0" applyFont="1" applyAlignment="1">
      <alignment vertical="center"/>
    </xf>
    <xf numFmtId="177" fontId="6" fillId="0" borderId="2" xfId="0" applyNumberFormat="1" applyFont="1" applyBorder="1" applyAlignment="1">
      <alignment vertical="center"/>
    </xf>
    <xf numFmtId="177" fontId="6" fillId="0" borderId="0" xfId="0" applyNumberFormat="1" applyFont="1" applyAlignment="1">
      <alignment vertical="center"/>
    </xf>
    <xf numFmtId="0" fontId="7" fillId="0" borderId="18" xfId="0" applyFont="1" applyBorder="1" applyAlignment="1">
      <alignment vertical="center" wrapText="1"/>
    </xf>
    <xf numFmtId="177" fontId="6" fillId="0" borderId="2" xfId="0" applyNumberFormat="1" applyFont="1" applyBorder="1" applyAlignment="1">
      <alignment horizontal="center" vertical="center"/>
    </xf>
    <xf numFmtId="0" fontId="6" fillId="0" borderId="15" xfId="0" applyFont="1" applyBorder="1" applyAlignment="1">
      <alignment horizontal="center" vertical="center"/>
    </xf>
    <xf numFmtId="177" fontId="6" fillId="0" borderId="0" xfId="0" applyNumberFormat="1" applyFont="1" applyAlignment="1">
      <alignment horizontal="center" vertical="center"/>
    </xf>
    <xf numFmtId="0" fontId="8" fillId="0" borderId="20" xfId="0" applyFont="1" applyBorder="1" applyAlignment="1">
      <alignment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8" fillId="0" borderId="21" xfId="0" applyFont="1" applyBorder="1" applyAlignment="1">
      <alignment vertical="top" wrapText="1"/>
    </xf>
    <xf numFmtId="0" fontId="6" fillId="0" borderId="11" xfId="0" applyFont="1" applyBorder="1" applyAlignment="1">
      <alignment vertical="center"/>
    </xf>
    <xf numFmtId="0" fontId="6" fillId="0" borderId="3" xfId="0" applyFont="1" applyBorder="1" applyAlignment="1">
      <alignmen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6" fillId="0" borderId="15" xfId="0" applyFont="1" applyBorder="1" applyAlignment="1">
      <alignment vertical="center"/>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 xfId="0" applyFont="1" applyBorder="1" applyAlignment="1">
      <alignment vertical="center"/>
    </xf>
    <xf numFmtId="0" fontId="7" fillId="0" borderId="21" xfId="0" applyFont="1" applyBorder="1" applyAlignment="1">
      <alignment vertical="center"/>
    </xf>
    <xf numFmtId="0" fontId="7" fillId="0" borderId="20" xfId="0" applyFont="1" applyBorder="1" applyAlignment="1">
      <alignment horizontal="left" vertical="center"/>
    </xf>
    <xf numFmtId="0" fontId="6" fillId="0" borderId="20"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21" xfId="0" applyFont="1" applyBorder="1" applyAlignment="1">
      <alignment vertical="center"/>
    </xf>
    <xf numFmtId="0" fontId="20" fillId="0" borderId="1" xfId="0" applyFont="1" applyBorder="1" applyAlignment="1">
      <alignment vertical="center" shrinkToFi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8" fillId="0" borderId="0" xfId="0" applyFont="1" applyAlignment="1">
      <alignment vertical="top" wrapText="1"/>
    </xf>
    <xf numFmtId="0" fontId="6" fillId="0" borderId="21" xfId="0" applyFont="1" applyBorder="1" applyAlignment="1">
      <alignment horizontal="center"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15" xfId="0" applyFont="1" applyBorder="1" applyAlignment="1">
      <alignment vertical="center"/>
    </xf>
    <xf numFmtId="0" fontId="7" fillId="0" borderId="18" xfId="0" applyFont="1" applyBorder="1" applyAlignment="1">
      <alignment horizontal="left" vertical="center" wrapText="1"/>
    </xf>
    <xf numFmtId="0" fontId="6" fillId="0" borderId="9"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177" fontId="6" fillId="0" borderId="8" xfId="0" applyNumberFormat="1" applyFont="1" applyBorder="1" applyAlignment="1">
      <alignment horizontal="center" vertical="center"/>
    </xf>
    <xf numFmtId="0" fontId="8" fillId="0" borderId="0" xfId="0" applyFont="1" applyAlignment="1">
      <alignment horizontal="center" vertical="center"/>
    </xf>
    <xf numFmtId="0" fontId="20" fillId="0" borderId="15" xfId="0" applyFont="1" applyBorder="1" applyAlignment="1">
      <alignment horizontal="center" vertical="center" shrinkToFit="1"/>
    </xf>
    <xf numFmtId="0" fontId="7" fillId="0" borderId="20" xfId="0" applyFont="1" applyBorder="1" applyAlignment="1">
      <alignment vertical="center"/>
    </xf>
    <xf numFmtId="0" fontId="20" fillId="0" borderId="20" xfId="0" applyFont="1" applyBorder="1" applyAlignment="1">
      <alignment horizontal="center" vertical="center" shrinkToFit="1"/>
    </xf>
    <xf numFmtId="0" fontId="15" fillId="0" borderId="0" xfId="0" applyFont="1" applyAlignment="1">
      <alignment horizontal="center" vertical="center" wrapText="1"/>
    </xf>
    <xf numFmtId="0" fontId="6" fillId="0" borderId="11" xfId="0" applyFont="1" applyBorder="1" applyAlignment="1">
      <alignment horizontal="center" vertical="center"/>
    </xf>
    <xf numFmtId="0" fontId="6" fillId="0" borderId="8" xfId="0" applyFont="1" applyBorder="1" applyAlignment="1">
      <alignment horizontal="left" vertical="center" inden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xf>
    <xf numFmtId="0" fontId="18" fillId="0" borderId="3"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18" fillId="0" borderId="1" xfId="0" applyFont="1" applyBorder="1" applyAlignment="1">
      <alignment horizontal="center" vertical="center"/>
    </xf>
    <xf numFmtId="0" fontId="18" fillId="0" borderId="21" xfId="0" applyFont="1" applyBorder="1" applyAlignment="1">
      <alignment horizontal="center" vertical="center"/>
    </xf>
    <xf numFmtId="178" fontId="6" fillId="0" borderId="0" xfId="0" applyNumberFormat="1" applyFont="1" applyAlignment="1">
      <alignment horizontal="left" vertical="center"/>
    </xf>
    <xf numFmtId="0" fontId="9" fillId="2" borderId="9" xfId="13" applyFont="1" applyFill="1" applyBorder="1" applyAlignment="1">
      <alignment horizontal="center" vertical="center"/>
    </xf>
    <xf numFmtId="0" fontId="9" fillId="0" borderId="2" xfId="0" applyFont="1" applyBorder="1" applyAlignment="1">
      <alignment horizontal="center" vertical="center" wrapText="1"/>
    </xf>
    <xf numFmtId="0" fontId="9" fillId="2" borderId="0" xfId="13" applyFont="1" applyFill="1" applyAlignment="1">
      <alignment horizontal="center" vertical="center"/>
    </xf>
    <xf numFmtId="0" fontId="9" fillId="2" borderId="13" xfId="13" applyFont="1" applyFill="1" applyBorder="1" applyAlignment="1">
      <alignment horizontal="center" vertical="center"/>
    </xf>
    <xf numFmtId="0" fontId="9" fillId="0" borderId="18" xfId="13" applyFont="1" applyBorder="1">
      <alignment vertical="center"/>
    </xf>
    <xf numFmtId="0" fontId="9" fillId="0" borderId="9" xfId="13" applyFont="1" applyBorder="1" applyAlignment="1">
      <alignment horizontal="center" vertical="center" wrapText="1"/>
    </xf>
    <xf numFmtId="179" fontId="9" fillId="0" borderId="9" xfId="13" applyNumberFormat="1" applyFont="1" applyBorder="1" applyAlignment="1">
      <alignment horizontal="center" vertical="center"/>
    </xf>
    <xf numFmtId="179" fontId="9" fillId="0" borderId="2" xfId="13" applyNumberFormat="1" applyFont="1" applyBorder="1" applyAlignment="1">
      <alignment horizontal="center" vertical="center"/>
    </xf>
    <xf numFmtId="0" fontId="9" fillId="0" borderId="13" xfId="13" applyFont="1" applyBorder="1" applyAlignment="1">
      <alignment horizontal="center" vertical="center" wrapText="1"/>
    </xf>
    <xf numFmtId="179" fontId="9" fillId="0" borderId="13" xfId="13" applyNumberFormat="1" applyFont="1" applyBorder="1" applyAlignment="1">
      <alignment horizontal="center" vertical="center"/>
    </xf>
    <xf numFmtId="0" fontId="9" fillId="0" borderId="18" xfId="13" applyFont="1" applyBorder="1" applyAlignment="1">
      <alignment horizontal="center" vertical="center" wrapText="1"/>
    </xf>
    <xf numFmtId="0" fontId="9" fillId="0" borderId="0" xfId="13" applyFont="1" applyAlignment="1">
      <alignment horizontal="right" vertical="center"/>
    </xf>
    <xf numFmtId="0" fontId="9" fillId="2" borderId="64" xfId="13" applyFont="1" applyFill="1" applyBorder="1" applyAlignment="1">
      <alignment horizontal="center" vertical="center" shrinkToFit="1"/>
    </xf>
    <xf numFmtId="0" fontId="9" fillId="2" borderId="77" xfId="13" applyFont="1" applyFill="1" applyBorder="1" applyAlignment="1">
      <alignment horizontal="center" vertical="center" shrinkToFit="1"/>
    </xf>
    <xf numFmtId="0" fontId="9" fillId="2" borderId="7" xfId="13" applyFont="1" applyFill="1" applyBorder="1" applyAlignment="1">
      <alignment horizontal="center" vertical="center"/>
    </xf>
    <xf numFmtId="177" fontId="6" fillId="3" borderId="9" xfId="2" applyNumberFormat="1" applyFont="1" applyFill="1" applyBorder="1" applyAlignment="1">
      <alignment horizontal="center" vertical="center"/>
    </xf>
    <xf numFmtId="177" fontId="6" fillId="3" borderId="13" xfId="2" applyNumberFormat="1" applyFont="1" applyFill="1" applyBorder="1" applyAlignment="1">
      <alignment horizontal="center" vertical="center"/>
    </xf>
    <xf numFmtId="177" fontId="6" fillId="3" borderId="18" xfId="2"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8" xfId="0" applyFont="1" applyBorder="1" applyAlignment="1">
      <alignment vertical="center"/>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xf>
    <xf numFmtId="0" fontId="21" fillId="0" borderId="0" xfId="11" applyFont="1">
      <alignment vertical="center"/>
    </xf>
    <xf numFmtId="0" fontId="22" fillId="0" borderId="0" xfId="10" applyFont="1" applyAlignment="1">
      <alignment horizontal="center" vertical="center"/>
    </xf>
    <xf numFmtId="0" fontId="23" fillId="0" borderId="0" xfId="10" applyFont="1" applyAlignment="1">
      <alignment horizontal="left" vertical="center"/>
    </xf>
    <xf numFmtId="0" fontId="23" fillId="0" borderId="0" xfId="10" applyFont="1" applyAlignment="1">
      <alignment horizontal="center" vertical="center"/>
    </xf>
    <xf numFmtId="0" fontId="21" fillId="0" borderId="0" xfId="11" applyFont="1" applyAlignment="1">
      <alignment horizontal="left" vertical="center" wrapText="1"/>
    </xf>
    <xf numFmtId="0" fontId="24" fillId="0" borderId="0" xfId="10" applyFont="1" applyAlignment="1">
      <alignment vertical="center"/>
    </xf>
    <xf numFmtId="0" fontId="25" fillId="4" borderId="11" xfId="10" applyFont="1" applyFill="1" applyBorder="1" applyAlignment="1">
      <alignment vertical="center" textRotation="255"/>
    </xf>
    <xf numFmtId="0" fontId="25" fillId="4" borderId="3" xfId="10" applyFont="1" applyFill="1" applyBorder="1" applyAlignment="1">
      <alignment vertical="center" textRotation="255"/>
    </xf>
    <xf numFmtId="0" fontId="25" fillId="0" borderId="4" xfId="10" applyFont="1" applyBorder="1" applyAlignment="1">
      <alignment horizontal="center" vertical="center" wrapText="1" readingOrder="1"/>
    </xf>
    <xf numFmtId="0" fontId="25" fillId="0" borderId="5" xfId="10" applyFont="1" applyBorder="1" applyAlignment="1">
      <alignment horizontal="center" vertical="center" readingOrder="1"/>
    </xf>
    <xf numFmtId="0" fontId="25" fillId="0" borderId="6" xfId="10" applyFont="1" applyBorder="1" applyAlignment="1">
      <alignment horizontal="center" vertical="center" readingOrder="1"/>
    </xf>
    <xf numFmtId="0" fontId="23" fillId="0" borderId="9" xfId="10" applyFont="1" applyBorder="1" applyAlignment="1">
      <alignment horizontal="center" vertical="center" textRotation="255"/>
    </xf>
    <xf numFmtId="0" fontId="23" fillId="4" borderId="9" xfId="10" applyFont="1" applyFill="1" applyBorder="1" applyAlignment="1">
      <alignment horizontal="center" vertical="center" textRotation="255"/>
    </xf>
    <xf numFmtId="0" fontId="25" fillId="4" borderId="9" xfId="10" applyFont="1" applyFill="1" applyBorder="1" applyAlignment="1">
      <alignment horizontal="center" wrapText="1"/>
    </xf>
    <xf numFmtId="0" fontId="21" fillId="0" borderId="11" xfId="10" applyFont="1" applyBorder="1" applyAlignment="1">
      <alignment horizontal="left" vertical="top" wrapText="1"/>
    </xf>
    <xf numFmtId="0" fontId="21" fillId="0" borderId="8" xfId="10" applyFont="1" applyBorder="1" applyAlignment="1">
      <alignment horizontal="left" vertical="top" wrapText="1"/>
    </xf>
    <xf numFmtId="0" fontId="21" fillId="0" borderId="9" xfId="10" applyFont="1" applyBorder="1" applyAlignment="1">
      <alignment horizontal="left" vertical="top" wrapText="1"/>
    </xf>
    <xf numFmtId="0" fontId="3" fillId="0" borderId="15" xfId="10" applyBorder="1" applyAlignment="1">
      <alignment vertical="top" wrapText="1"/>
    </xf>
    <xf numFmtId="0" fontId="0" fillId="0" borderId="0" xfId="10" applyFont="1" applyAlignment="1">
      <alignment vertical="top" wrapText="1"/>
    </xf>
    <xf numFmtId="0" fontId="3" fillId="0" borderId="9" xfId="10" applyBorder="1" applyAlignment="1">
      <alignment horizontal="center" vertical="top" wrapText="1"/>
    </xf>
    <xf numFmtId="38" fontId="0" fillId="5" borderId="9" xfId="8" applyFont="1" applyFill="1" applyBorder="1" applyAlignment="1" applyProtection="1">
      <alignment horizontal="center" vertical="center" wrapText="1"/>
    </xf>
    <xf numFmtId="0" fontId="0" fillId="0" borderId="0" xfId="10" applyFont="1" applyAlignment="1">
      <alignment horizontal="left" vertical="top" wrapText="1"/>
    </xf>
    <xf numFmtId="0" fontId="21" fillId="4" borderId="0" xfId="11" applyFont="1" applyFill="1">
      <alignment vertical="center"/>
    </xf>
    <xf numFmtId="0" fontId="25" fillId="0" borderId="0" xfId="10" applyFont="1" applyAlignment="1">
      <alignment vertical="center"/>
    </xf>
    <xf numFmtId="0" fontId="25" fillId="4" borderId="15" xfId="10" applyFont="1" applyFill="1" applyBorder="1" applyAlignment="1">
      <alignment vertical="center"/>
    </xf>
    <xf numFmtId="0" fontId="25" fillId="4" borderId="2" xfId="10" applyFont="1" applyFill="1" applyBorder="1" applyAlignment="1">
      <alignment vertical="center"/>
    </xf>
    <xf numFmtId="0" fontId="26" fillId="0" borderId="10" xfId="10" applyFont="1" applyBorder="1" applyAlignment="1">
      <alignment horizontal="left" vertical="center" wrapText="1"/>
    </xf>
    <xf numFmtId="0" fontId="26" fillId="0" borderId="78" xfId="10" applyFont="1" applyBorder="1" applyAlignment="1">
      <alignment horizontal="left" vertical="center" wrapText="1"/>
    </xf>
    <xf numFmtId="0" fontId="26" fillId="0" borderId="79" xfId="10" applyFont="1" applyBorder="1" applyAlignment="1">
      <alignment horizontal="left" vertical="center" wrapText="1"/>
    </xf>
    <xf numFmtId="0" fontId="23" fillId="0" borderId="80" xfId="10" applyFont="1" applyBorder="1" applyAlignment="1">
      <alignment horizontal="center" vertical="center" shrinkToFit="1"/>
    </xf>
    <xf numFmtId="0" fontId="23" fillId="0" borderId="81" xfId="10" applyFont="1" applyBorder="1" applyAlignment="1">
      <alignment horizontal="center" vertical="center" shrinkToFit="1"/>
    </xf>
    <xf numFmtId="0" fontId="23" fillId="0" borderId="82" xfId="10" applyFont="1" applyBorder="1" applyAlignment="1">
      <alignment horizontal="center" vertical="center" shrinkToFit="1"/>
    </xf>
    <xf numFmtId="0" fontId="23" fillId="0" borderId="11" xfId="10" applyFont="1" applyBorder="1" applyAlignment="1">
      <alignment horizontal="center" vertical="center" shrinkToFit="1"/>
    </xf>
    <xf numFmtId="0" fontId="23" fillId="0" borderId="13" xfId="10" applyFont="1" applyBorder="1" applyAlignment="1">
      <alignment horizontal="center" vertical="center"/>
    </xf>
    <xf numFmtId="0" fontId="25" fillId="4" borderId="13" xfId="10" applyFont="1" applyFill="1" applyBorder="1" applyAlignment="1">
      <alignment horizontal="center"/>
    </xf>
    <xf numFmtId="0" fontId="25" fillId="4" borderId="13" xfId="10" applyFont="1" applyFill="1" applyBorder="1" applyAlignment="1">
      <alignment horizontal="center" wrapText="1"/>
    </xf>
    <xf numFmtId="0" fontId="21" fillId="0" borderId="15" xfId="10" applyFont="1" applyBorder="1" applyAlignment="1">
      <alignment horizontal="left" vertical="top" wrapText="1"/>
    </xf>
    <xf numFmtId="0" fontId="21" fillId="0" borderId="0" xfId="10" applyFont="1" applyAlignment="1">
      <alignment horizontal="left" vertical="top" wrapText="1"/>
    </xf>
    <xf numFmtId="0" fontId="21" fillId="0" borderId="13" xfId="10" applyFont="1" applyBorder="1" applyAlignment="1">
      <alignment horizontal="left" vertical="top" wrapText="1"/>
    </xf>
    <xf numFmtId="0" fontId="3" fillId="0" borderId="18" xfId="10" applyBorder="1" applyAlignment="1">
      <alignment horizontal="center" vertical="top" wrapText="1"/>
    </xf>
    <xf numFmtId="38" fontId="0" fillId="5" borderId="18" xfId="8" applyFont="1" applyFill="1" applyBorder="1" applyAlignment="1" applyProtection="1">
      <alignment horizontal="center" vertical="center" wrapText="1"/>
    </xf>
    <xf numFmtId="0" fontId="0" fillId="0" borderId="0" xfId="10" applyFont="1" applyAlignment="1">
      <alignment horizontal="left" vertical="center"/>
    </xf>
    <xf numFmtId="0" fontId="25" fillId="4" borderId="15" xfId="10" applyFont="1" applyFill="1" applyBorder="1" applyAlignment="1">
      <alignment horizontal="center" vertical="center"/>
    </xf>
    <xf numFmtId="0" fontId="25" fillId="4" borderId="2" xfId="10" applyFont="1" applyFill="1" applyBorder="1" applyAlignment="1">
      <alignment horizontal="center" vertical="center"/>
    </xf>
    <xf numFmtId="0" fontId="26" fillId="0" borderId="14" xfId="10" applyFont="1" applyBorder="1" applyAlignment="1">
      <alignment horizontal="left" vertical="center" wrapText="1"/>
    </xf>
    <xf numFmtId="0" fontId="26" fillId="0" borderId="77" xfId="10" applyFont="1" applyBorder="1" applyAlignment="1">
      <alignment horizontal="left" vertical="center" wrapText="1"/>
    </xf>
    <xf numFmtId="0" fontId="26" fillId="0" borderId="83" xfId="10" applyFont="1" applyBorder="1" applyAlignment="1">
      <alignment horizontal="left" vertical="center" wrapText="1"/>
    </xf>
    <xf numFmtId="0" fontId="25" fillId="0" borderId="84" xfId="10" applyFont="1" applyBorder="1" applyAlignment="1">
      <alignment horizontal="left" vertical="center"/>
    </xf>
    <xf numFmtId="0" fontId="26" fillId="0" borderId="85" xfId="10" applyFont="1" applyBorder="1" applyAlignment="1">
      <alignment horizontal="left" vertical="center" wrapText="1" shrinkToFit="1"/>
    </xf>
    <xf numFmtId="0" fontId="26" fillId="0" borderId="86" xfId="10" applyFont="1" applyBorder="1" applyAlignment="1">
      <alignment horizontal="left" vertical="center" wrapText="1" shrinkToFit="1"/>
    </xf>
    <xf numFmtId="0" fontId="26" fillId="0" borderId="87" xfId="10" applyFont="1" applyBorder="1" applyAlignment="1">
      <alignment horizontal="left" vertical="center" wrapText="1"/>
    </xf>
    <xf numFmtId="0" fontId="25" fillId="0" borderId="13" xfId="10" applyFont="1" applyBorder="1" applyAlignment="1">
      <alignment horizontal="left" vertical="center" wrapText="1"/>
    </xf>
    <xf numFmtId="0" fontId="0" fillId="0" borderId="0" xfId="10" applyFont="1" applyAlignment="1">
      <alignment horizontal="center" vertical="center" wrapText="1"/>
    </xf>
    <xf numFmtId="0" fontId="25" fillId="4" borderId="20" xfId="10" applyFont="1" applyFill="1" applyBorder="1" applyAlignment="1">
      <alignment horizontal="center" vertical="center"/>
    </xf>
    <xf numFmtId="0" fontId="25" fillId="4" borderId="21" xfId="10" applyFont="1" applyFill="1" applyBorder="1" applyAlignment="1">
      <alignment horizontal="center" vertical="center"/>
    </xf>
    <xf numFmtId="0" fontId="26" fillId="0" borderId="19" xfId="10" applyFont="1" applyBorder="1" applyAlignment="1">
      <alignment horizontal="left" vertical="center" wrapText="1"/>
    </xf>
    <xf numFmtId="0" fontId="26" fillId="0" borderId="88" xfId="10" applyFont="1" applyBorder="1" applyAlignment="1">
      <alignment horizontal="left" vertical="center" wrapText="1"/>
    </xf>
    <xf numFmtId="0" fontId="26" fillId="0" borderId="89" xfId="10" applyFont="1" applyBorder="1" applyAlignment="1">
      <alignment horizontal="left" vertical="center" wrapText="1"/>
    </xf>
    <xf numFmtId="0" fontId="25" fillId="0" borderId="19" xfId="10" applyFont="1" applyBorder="1" applyAlignment="1">
      <alignment horizontal="left" vertical="center"/>
    </xf>
    <xf numFmtId="0" fontId="26" fillId="0" borderId="88" xfId="10" applyFont="1" applyBorder="1" applyAlignment="1">
      <alignment horizontal="left" vertical="center" wrapText="1" shrinkToFit="1"/>
    </xf>
    <xf numFmtId="0" fontId="26" fillId="0" borderId="89" xfId="10" applyFont="1" applyBorder="1" applyAlignment="1">
      <alignment horizontal="left" vertical="center" wrapText="1" shrinkToFit="1"/>
    </xf>
    <xf numFmtId="0" fontId="26" fillId="0" borderId="21" xfId="10" applyFont="1" applyBorder="1" applyAlignment="1">
      <alignment horizontal="left" vertical="center" wrapText="1"/>
    </xf>
    <xf numFmtId="0" fontId="25" fillId="4" borderId="18" xfId="10" applyFont="1" applyFill="1" applyBorder="1" applyAlignment="1">
      <alignment horizontal="center" wrapText="1"/>
    </xf>
    <xf numFmtId="9" fontId="0" fillId="0" borderId="0" xfId="4" applyFont="1" applyFill="1" applyBorder="1" applyAlignment="1" applyProtection="1">
      <alignment horizontal="center" vertical="center" wrapText="1"/>
    </xf>
    <xf numFmtId="0" fontId="25" fillId="4" borderId="4" xfId="10" applyFont="1" applyFill="1" applyBorder="1" applyAlignment="1">
      <alignment horizontal="center" vertical="center" shrinkToFit="1"/>
    </xf>
    <xf numFmtId="0" fontId="27" fillId="4" borderId="6" xfId="12" applyFont="1" applyFill="1" applyBorder="1" applyAlignment="1">
      <alignment vertical="center" shrinkToFit="1"/>
    </xf>
    <xf numFmtId="12" fontId="23" fillId="0" borderId="5" xfId="10" applyNumberFormat="1" applyFont="1" applyBorder="1" applyAlignment="1">
      <alignment horizontal="center" vertical="center"/>
    </xf>
    <xf numFmtId="12" fontId="23" fillId="0" borderId="90" xfId="10" applyNumberFormat="1" applyFont="1" applyBorder="1" applyAlignment="1">
      <alignment horizontal="center" vertical="center"/>
    </xf>
    <xf numFmtId="0" fontId="23" fillId="0" borderId="90" xfId="10" applyFont="1" applyBorder="1" applyAlignment="1">
      <alignment horizontal="center" vertical="center"/>
    </xf>
    <xf numFmtId="12" fontId="23" fillId="4" borderId="4" xfId="10" applyNumberFormat="1" applyFont="1" applyFill="1" applyBorder="1" applyAlignment="1">
      <alignment horizontal="center" vertical="center"/>
    </xf>
    <xf numFmtId="12" fontId="23" fillId="4" borderId="90" xfId="10" applyNumberFormat="1" applyFont="1" applyFill="1" applyBorder="1" applyAlignment="1">
      <alignment horizontal="center" vertical="center"/>
    </xf>
    <xf numFmtId="0" fontId="23" fillId="0" borderId="91" xfId="10" applyFont="1" applyBorder="1" applyAlignment="1">
      <alignment horizontal="center" vertical="center"/>
    </xf>
    <xf numFmtId="0" fontId="23" fillId="0" borderId="4" xfId="10" applyFont="1" applyBorder="1" applyAlignment="1">
      <alignment horizontal="center" vertical="center"/>
    </xf>
    <xf numFmtId="0" fontId="23" fillId="0" borderId="18" xfId="10" applyFont="1" applyBorder="1" applyAlignment="1">
      <alignment horizontal="center" vertical="center"/>
    </xf>
    <xf numFmtId="0" fontId="23" fillId="4" borderId="18" xfId="10" applyFont="1" applyFill="1" applyBorder="1" applyAlignment="1">
      <alignment horizontal="center"/>
    </xf>
    <xf numFmtId="0" fontId="25" fillId="4" borderId="9" xfId="10" applyFont="1" applyFill="1" applyBorder="1"/>
    <xf numFmtId="180" fontId="0" fillId="5" borderId="20" xfId="6" applyNumberFormat="1" applyFont="1" applyFill="1" applyBorder="1" applyAlignment="1" applyProtection="1">
      <alignment vertical="center"/>
      <protection locked="0"/>
    </xf>
    <xf numFmtId="180" fontId="0" fillId="5" borderId="88" xfId="6" applyNumberFormat="1" applyFont="1" applyFill="1" applyBorder="1" applyAlignment="1" applyProtection="1">
      <alignment vertical="center"/>
      <protection locked="0"/>
    </xf>
    <xf numFmtId="180" fontId="0" fillId="5" borderId="21" xfId="6" applyNumberFormat="1" applyFont="1" applyFill="1" applyBorder="1" applyAlignment="1" applyProtection="1">
      <alignment vertical="center"/>
      <protection locked="0"/>
    </xf>
    <xf numFmtId="180" fontId="0" fillId="5" borderId="0" xfId="6" applyNumberFormat="1" applyFont="1" applyFill="1" applyBorder="1" applyAlignment="1" applyProtection="1">
      <alignment vertical="center"/>
      <protection locked="0"/>
    </xf>
    <xf numFmtId="180" fontId="0" fillId="5" borderId="77" xfId="6" applyNumberFormat="1" applyFont="1" applyFill="1" applyBorder="1" applyAlignment="1" applyProtection="1">
      <alignment vertical="center"/>
      <protection locked="0"/>
    </xf>
    <xf numFmtId="180" fontId="0" fillId="5" borderId="2" xfId="6" applyNumberFormat="1" applyFont="1" applyFill="1" applyBorder="1" applyAlignment="1" applyProtection="1">
      <alignment vertical="center"/>
      <protection locked="0"/>
    </xf>
    <xf numFmtId="180" fontId="0" fillId="0" borderId="18" xfId="6" applyNumberFormat="1" applyFont="1" applyFill="1" applyBorder="1" applyAlignment="1" applyProtection="1">
      <alignment vertical="center"/>
    </xf>
    <xf numFmtId="2" fontId="0" fillId="6" borderId="18" xfId="6" applyNumberFormat="1" applyFont="1" applyFill="1" applyBorder="1" applyAlignment="1" applyProtection="1"/>
    <xf numFmtId="12" fontId="23" fillId="7" borderId="18" xfId="6" applyNumberFormat="1" applyFont="1" applyFill="1" applyBorder="1" applyAlignment="1" applyProtection="1">
      <alignment horizontal="center"/>
      <protection locked="0"/>
    </xf>
    <xf numFmtId="0" fontId="3" fillId="0" borderId="9" xfId="10" applyBorder="1" applyAlignment="1">
      <alignment horizontal="center" vertical="top" shrinkToFit="1"/>
    </xf>
    <xf numFmtId="0" fontId="28" fillId="0" borderId="0" xfId="12" applyFont="1">
      <alignment vertical="center"/>
    </xf>
    <xf numFmtId="0" fontId="25" fillId="4" borderId="13" xfId="10" applyFont="1" applyFill="1" applyBorder="1"/>
    <xf numFmtId="0" fontId="25" fillId="4" borderId="7" xfId="10" applyFont="1" applyFill="1" applyBorder="1" applyAlignment="1">
      <alignment horizontal="center"/>
    </xf>
    <xf numFmtId="180" fontId="0" fillId="5" borderId="4" xfId="6" applyNumberFormat="1" applyFont="1" applyFill="1" applyBorder="1" applyAlignment="1" applyProtection="1">
      <alignment vertical="center"/>
      <protection locked="0"/>
    </xf>
    <xf numFmtId="180" fontId="0" fillId="5" borderId="90" xfId="6" applyNumberFormat="1" applyFont="1" applyFill="1" applyBorder="1" applyAlignment="1" applyProtection="1">
      <alignment vertical="center"/>
      <protection locked="0"/>
    </xf>
    <xf numFmtId="180" fontId="0" fillId="5" borderId="6" xfId="6" applyNumberFormat="1" applyFont="1" applyFill="1" applyBorder="1" applyAlignment="1" applyProtection="1">
      <alignment vertical="center"/>
      <protection locked="0"/>
    </xf>
    <xf numFmtId="180" fontId="0" fillId="5" borderId="5" xfId="6" applyNumberFormat="1" applyFont="1" applyFill="1" applyBorder="1" applyAlignment="1" applyProtection="1">
      <alignment vertical="center"/>
      <protection locked="0"/>
    </xf>
    <xf numFmtId="180" fontId="0" fillId="0" borderId="7" xfId="6" applyNumberFormat="1" applyFont="1" applyFill="1" applyBorder="1" applyAlignment="1" applyProtection="1">
      <alignment vertical="center"/>
    </xf>
    <xf numFmtId="0" fontId="3" fillId="0" borderId="18" xfId="10" applyBorder="1" applyAlignment="1">
      <alignment horizontal="center" vertical="top" shrinkToFit="1"/>
    </xf>
    <xf numFmtId="0" fontId="25" fillId="4" borderId="13" xfId="10" applyFont="1" applyFill="1" applyBorder="1" applyAlignment="1">
      <alignment horizontal="right"/>
    </xf>
    <xf numFmtId="0" fontId="25" fillId="0" borderId="92" xfId="10" applyFont="1" applyBorder="1" applyAlignment="1">
      <alignment horizontal="center" vertical="top" wrapText="1"/>
    </xf>
    <xf numFmtId="38" fontId="0" fillId="6" borderId="93" xfId="8" applyFont="1" applyFill="1" applyBorder="1" applyAlignment="1" applyProtection="1">
      <alignment horizontal="center" vertical="center" wrapText="1"/>
    </xf>
    <xf numFmtId="0" fontId="25" fillId="5" borderId="13" xfId="10" applyFont="1" applyFill="1" applyBorder="1" applyAlignment="1">
      <alignment horizontal="center"/>
    </xf>
    <xf numFmtId="0" fontId="25" fillId="0" borderId="94" xfId="10" applyFont="1" applyBorder="1" applyAlignment="1">
      <alignment horizontal="center" vertical="top" wrapText="1"/>
    </xf>
    <xf numFmtId="38" fontId="0" fillId="6" borderId="95" xfId="8" applyFont="1" applyFill="1" applyBorder="1" applyAlignment="1" applyProtection="1">
      <alignment horizontal="center" vertical="center" wrapText="1"/>
    </xf>
    <xf numFmtId="0" fontId="25" fillId="4" borderId="18" xfId="10" applyFont="1" applyFill="1" applyBorder="1" applyAlignment="1">
      <alignment horizontal="center"/>
    </xf>
    <xf numFmtId="180" fontId="0" fillId="5" borderId="1" xfId="6" applyNumberFormat="1" applyFont="1" applyFill="1" applyBorder="1" applyAlignment="1" applyProtection="1">
      <alignment vertical="center"/>
      <protection locked="0"/>
    </xf>
    <xf numFmtId="0" fontId="21" fillId="0" borderId="0" xfId="11" applyFont="1" applyAlignment="1"/>
    <xf numFmtId="0" fontId="2" fillId="0" borderId="0" xfId="17"/>
    <xf numFmtId="0" fontId="25" fillId="4" borderId="18" xfId="10" applyFont="1" applyFill="1" applyBorder="1"/>
    <xf numFmtId="180" fontId="0" fillId="5" borderId="96" xfId="6" applyNumberFormat="1" applyFont="1" applyFill="1" applyBorder="1" applyAlignment="1" applyProtection="1">
      <alignment vertical="center"/>
      <protection locked="0"/>
    </xf>
    <xf numFmtId="0" fontId="21" fillId="0" borderId="20" xfId="10" applyFont="1" applyBorder="1" applyAlignment="1">
      <alignment horizontal="left" vertical="top" wrapText="1"/>
    </xf>
    <xf numFmtId="0" fontId="21" fillId="0" borderId="1" xfId="10" applyFont="1" applyBorder="1" applyAlignment="1">
      <alignment horizontal="left" vertical="top" wrapText="1"/>
    </xf>
    <xf numFmtId="0" fontId="21" fillId="0" borderId="18" xfId="10" applyFont="1" applyBorder="1" applyAlignment="1">
      <alignment horizontal="left" vertical="top" wrapText="1"/>
    </xf>
    <xf numFmtId="0" fontId="21" fillId="0" borderId="15" xfId="11" applyFont="1" applyBorder="1">
      <alignment vertical="center"/>
    </xf>
    <xf numFmtId="181" fontId="25" fillId="6" borderId="9" xfId="10" applyNumberFormat="1" applyFont="1" applyFill="1" applyBorder="1" applyAlignment="1">
      <alignment horizontal="center"/>
    </xf>
    <xf numFmtId="42" fontId="23" fillId="0" borderId="97" xfId="10" applyNumberFormat="1" applyFont="1" applyBorder="1" applyAlignment="1">
      <alignment horizontal="center" vertical="center" wrapText="1"/>
    </xf>
    <xf numFmtId="42" fontId="23" fillId="0" borderId="98" xfId="10" applyNumberFormat="1" applyFont="1" applyBorder="1" applyAlignment="1">
      <alignment horizontal="center" vertical="center" wrapText="1"/>
    </xf>
    <xf numFmtId="0" fontId="29" fillId="0" borderId="21" xfId="12" applyFont="1" applyBorder="1" applyAlignment="1">
      <alignment horizontal="left" vertical="top" wrapText="1"/>
    </xf>
    <xf numFmtId="0" fontId="21" fillId="0" borderId="0" xfId="17" applyFont="1"/>
    <xf numFmtId="181" fontId="25" fillId="6" borderId="13" xfId="10" applyNumberFormat="1" applyFont="1" applyFill="1" applyBorder="1" applyAlignment="1">
      <alignment horizontal="center"/>
    </xf>
    <xf numFmtId="0" fontId="29" fillId="0" borderId="6" xfId="12" applyFont="1" applyBorder="1" applyAlignment="1">
      <alignment horizontal="left" vertical="top" wrapText="1"/>
    </xf>
    <xf numFmtId="181" fontId="25" fillId="6" borderId="18" xfId="10" applyNumberFormat="1" applyFont="1" applyFill="1" applyBorder="1" applyAlignment="1">
      <alignment horizontal="center"/>
    </xf>
    <xf numFmtId="42" fontId="23" fillId="0" borderId="99" xfId="10" applyNumberFormat="1" applyFont="1" applyBorder="1" applyAlignment="1">
      <alignment horizontal="center" vertical="center" wrapText="1"/>
    </xf>
    <xf numFmtId="42" fontId="23" fillId="0" borderId="100" xfId="10" applyNumberFormat="1" applyFont="1" applyBorder="1" applyAlignment="1">
      <alignment horizontal="center" vertical="center" wrapText="1"/>
    </xf>
    <xf numFmtId="0" fontId="25" fillId="4" borderId="4" xfId="10" applyFont="1" applyFill="1" applyBorder="1" applyAlignment="1">
      <alignment horizontal="center" vertical="center" wrapText="1"/>
    </xf>
    <xf numFmtId="0" fontId="25" fillId="4" borderId="6" xfId="10" applyFont="1" applyFill="1" applyBorder="1" applyAlignment="1">
      <alignment horizontal="center" vertical="center" wrapText="1"/>
    </xf>
    <xf numFmtId="2" fontId="0" fillId="0" borderId="101" xfId="6" applyNumberFormat="1" applyFont="1" applyFill="1" applyBorder="1" applyAlignment="1" applyProtection="1"/>
    <xf numFmtId="180" fontId="21" fillId="0" borderId="7" xfId="5" applyNumberFormat="1" applyFont="1" applyFill="1" applyBorder="1" applyAlignment="1" applyProtection="1">
      <alignment vertical="center"/>
    </xf>
    <xf numFmtId="180" fontId="21" fillId="0" borderId="101" xfId="5" applyNumberFormat="1" applyFont="1" applyFill="1" applyBorder="1" applyAlignment="1" applyProtection="1">
      <alignment vertical="center"/>
    </xf>
    <xf numFmtId="178" fontId="0" fillId="6" borderId="13" xfId="6" applyNumberFormat="1" applyFont="1" applyFill="1" applyBorder="1" applyAlignment="1" applyProtection="1"/>
    <xf numFmtId="182" fontId="21" fillId="6" borderId="4" xfId="5" applyNumberFormat="1" applyFont="1" applyFill="1" applyBorder="1" applyAlignment="1" applyProtection="1">
      <alignment vertical="center"/>
    </xf>
    <xf numFmtId="178" fontId="30" fillId="6" borderId="102" xfId="6" applyNumberFormat="1" applyFont="1" applyFill="1" applyBorder="1" applyAlignment="1" applyProtection="1">
      <alignment vertical="center"/>
    </xf>
    <xf numFmtId="0" fontId="21" fillId="0" borderId="0" xfId="11" applyFont="1" applyAlignment="1">
      <alignment vertical="center" wrapText="1"/>
    </xf>
    <xf numFmtId="0" fontId="27" fillId="0" borderId="0" xfId="12" applyFont="1">
      <alignment vertical="center"/>
    </xf>
    <xf numFmtId="49" fontId="3" fillId="0" borderId="8" xfId="10" applyNumberFormat="1" applyBorder="1" applyAlignment="1">
      <alignment horizontal="left" shrinkToFit="1"/>
    </xf>
    <xf numFmtId="49" fontId="0" fillId="0" borderId="0" xfId="10" applyNumberFormat="1" applyFont="1" applyAlignment="1">
      <alignment horizontal="left" shrinkToFit="1"/>
    </xf>
    <xf numFmtId="49" fontId="0" fillId="0" borderId="0" xfId="10" quotePrefix="1" applyNumberFormat="1" applyFont="1" applyAlignment="1">
      <alignment horizontal="left" shrinkToFit="1"/>
    </xf>
    <xf numFmtId="0" fontId="31" fillId="0" borderId="0" xfId="10" applyFont="1" applyAlignment="1">
      <alignment horizontal="center"/>
    </xf>
    <xf numFmtId="0" fontId="32" fillId="0" borderId="0" xfId="16" applyFont="1" applyAlignment="1">
      <alignment vertical="center"/>
    </xf>
    <xf numFmtId="0" fontId="32" fillId="0" borderId="0" xfId="16" applyFont="1" applyBorder="1" applyAlignment="1">
      <alignment vertical="center"/>
    </xf>
    <xf numFmtId="0" fontId="33" fillId="0" borderId="0" xfId="16" applyFont="1" applyAlignment="1">
      <alignment horizontal="center" vertical="center"/>
    </xf>
    <xf numFmtId="0" fontId="32" fillId="0" borderId="11" xfId="16" applyFont="1" applyBorder="1" applyAlignment="1">
      <alignment horizontal="left" vertical="center" wrapText="1"/>
    </xf>
    <xf numFmtId="0" fontId="32" fillId="0" borderId="8" xfId="16" applyFont="1" applyBorder="1" applyAlignment="1">
      <alignment horizontal="left" vertical="center" wrapText="1"/>
    </xf>
    <xf numFmtId="0" fontId="32" fillId="0" borderId="8" xfId="16" applyFont="1" applyBorder="1" applyAlignment="1">
      <alignment horizontal="left" vertical="center"/>
    </xf>
    <xf numFmtId="0" fontId="32" fillId="0" borderId="3" xfId="16" applyFont="1" applyBorder="1" applyAlignment="1">
      <alignment horizontal="left" vertical="center"/>
    </xf>
    <xf numFmtId="0" fontId="34" fillId="0" borderId="0" xfId="16" applyFont="1" applyAlignment="1">
      <alignment vertical="center"/>
    </xf>
    <xf numFmtId="0" fontId="32" fillId="0" borderId="7" xfId="16" applyFont="1" applyBorder="1" applyAlignment="1">
      <alignment horizontal="center" vertical="center"/>
    </xf>
    <xf numFmtId="0" fontId="32" fillId="0" borderId="9" xfId="16" applyFont="1" applyBorder="1" applyAlignment="1">
      <alignment horizontal="center" vertical="center"/>
    </xf>
    <xf numFmtId="0" fontId="35" fillId="0" borderId="0" xfId="16" applyFont="1" applyAlignment="1">
      <alignment horizontal="left" vertical="center" wrapText="1"/>
    </xf>
    <xf numFmtId="0" fontId="32" fillId="0" borderId="9" xfId="16" applyFont="1" applyBorder="1" applyAlignment="1">
      <alignment horizontal="left" vertical="center" indent="1"/>
    </xf>
    <xf numFmtId="0" fontId="36" fillId="0" borderId="7" xfId="16" applyFont="1" applyBorder="1" applyAlignment="1">
      <alignment horizontal="left" vertical="center" indent="1" shrinkToFit="1"/>
    </xf>
    <xf numFmtId="0" fontId="32" fillId="0" borderId="3" xfId="16" applyFont="1" applyBorder="1" applyAlignment="1">
      <alignment horizontal="left" vertical="center" indent="1"/>
    </xf>
    <xf numFmtId="0" fontId="35" fillId="0" borderId="0" xfId="16" applyFont="1" applyAlignment="1">
      <alignment horizontal="left" vertical="center" wrapText="1" indent="1"/>
    </xf>
    <xf numFmtId="0" fontId="35" fillId="0" borderId="0" xfId="16" applyFont="1" applyAlignment="1">
      <alignment horizontal="left" vertical="center" indent="1"/>
    </xf>
    <xf numFmtId="0" fontId="34" fillId="0" borderId="9" xfId="16" applyFont="1" applyBorder="1" applyAlignment="1">
      <alignment horizontal="center" vertical="center"/>
    </xf>
    <xf numFmtId="0" fontId="37" fillId="0" borderId="0" xfId="16" applyFont="1" applyAlignment="1">
      <alignment horizontal="left" vertical="center" wrapText="1" indent="1"/>
    </xf>
    <xf numFmtId="0" fontId="37" fillId="0" borderId="0" xfId="16" applyFont="1" applyAlignment="1">
      <alignment horizontal="left" vertical="center" indent="1"/>
    </xf>
    <xf numFmtId="0" fontId="32" fillId="0" borderId="4" xfId="16" applyFont="1" applyBorder="1" applyAlignment="1">
      <alignment horizontal="center" vertical="center"/>
    </xf>
    <xf numFmtId="0" fontId="32" fillId="0" borderId="6" xfId="16" applyFont="1" applyBorder="1" applyAlignment="1">
      <alignment horizontal="center" vertical="center"/>
    </xf>
    <xf numFmtId="0" fontId="35" fillId="0" borderId="15" xfId="16" applyFont="1" applyBorder="1" applyAlignment="1">
      <alignment horizontal="left" vertical="center" wrapText="1" indent="1"/>
    </xf>
    <xf numFmtId="0" fontId="32" fillId="0" borderId="15" xfId="16" applyFont="1" applyBorder="1" applyAlignment="1">
      <alignment horizontal="left" vertical="center"/>
    </xf>
    <xf numFmtId="0" fontId="32" fillId="0" borderId="0" xfId="16" applyFont="1" applyAlignment="1">
      <alignment horizontal="left" vertical="center"/>
    </xf>
    <xf numFmtId="0" fontId="32" fillId="0" borderId="2" xfId="16" applyFont="1" applyBorder="1" applyAlignment="1">
      <alignment horizontal="left" vertical="center"/>
    </xf>
    <xf numFmtId="0" fontId="32" fillId="0" borderId="13" xfId="16" applyFont="1" applyBorder="1" applyAlignment="1">
      <alignment horizontal="center" vertical="center"/>
    </xf>
    <xf numFmtId="0" fontId="32" fillId="0" borderId="13" xfId="16" applyFont="1" applyBorder="1" applyAlignment="1">
      <alignment horizontal="left" vertical="center" indent="1"/>
    </xf>
    <xf numFmtId="0" fontId="32" fillId="0" borderId="2" xfId="16" applyFont="1" applyBorder="1" applyAlignment="1">
      <alignment horizontal="left" vertical="center" indent="1"/>
    </xf>
    <xf numFmtId="0" fontId="34" fillId="0" borderId="13" xfId="16" applyFont="1" applyBorder="1" applyAlignment="1">
      <alignment horizontal="center" vertical="center"/>
    </xf>
    <xf numFmtId="0" fontId="32" fillId="0" borderId="18" xfId="16" applyFont="1" applyBorder="1" applyAlignment="1">
      <alignment horizontal="center" vertical="center"/>
    </xf>
    <xf numFmtId="0" fontId="32" fillId="5" borderId="7" xfId="16" applyFont="1" applyFill="1" applyBorder="1" applyAlignment="1">
      <alignment horizontal="center" vertical="center"/>
    </xf>
    <xf numFmtId="0" fontId="32" fillId="5" borderId="9" xfId="16" applyFont="1" applyFill="1" applyBorder="1" applyAlignment="1">
      <alignment horizontal="center" vertical="center"/>
    </xf>
    <xf numFmtId="0" fontId="32" fillId="7" borderId="9" xfId="16" applyFont="1" applyFill="1" applyBorder="1" applyAlignment="1">
      <alignment horizontal="center" vertical="center"/>
    </xf>
    <xf numFmtId="0" fontId="32" fillId="5" borderId="13" xfId="16" applyFont="1" applyFill="1" applyBorder="1" applyAlignment="1">
      <alignment horizontal="center" vertical="center"/>
    </xf>
    <xf numFmtId="0" fontId="32" fillId="7" borderId="13" xfId="16" applyFont="1" applyFill="1" applyBorder="1" applyAlignment="1">
      <alignment horizontal="center" vertical="center"/>
    </xf>
    <xf numFmtId="0" fontId="32" fillId="6" borderId="3" xfId="16" applyFont="1" applyFill="1" applyBorder="1" applyAlignment="1">
      <alignment horizontal="center" vertical="center"/>
    </xf>
    <xf numFmtId="0" fontId="32" fillId="6" borderId="9" xfId="16" applyFont="1" applyFill="1" applyBorder="1" applyAlignment="1">
      <alignment horizontal="center" vertical="center"/>
    </xf>
    <xf numFmtId="0" fontId="32" fillId="6" borderId="2" xfId="16" applyFont="1" applyFill="1" applyBorder="1" applyAlignment="1">
      <alignment horizontal="center" vertical="center"/>
    </xf>
    <xf numFmtId="0" fontId="32" fillId="6" borderId="13" xfId="16" applyFont="1" applyFill="1" applyBorder="1" applyAlignment="1">
      <alignment horizontal="center" vertical="center"/>
    </xf>
    <xf numFmtId="0" fontId="34" fillId="0" borderId="18" xfId="16" applyFont="1" applyBorder="1" applyAlignment="1">
      <alignment horizontal="center" vertical="center"/>
    </xf>
    <xf numFmtId="0" fontId="32" fillId="5" borderId="18" xfId="16" applyFont="1" applyFill="1" applyBorder="1" applyAlignment="1">
      <alignment horizontal="center" vertical="center"/>
    </xf>
    <xf numFmtId="0" fontId="32" fillId="6" borderId="21" xfId="16" applyFont="1" applyFill="1" applyBorder="1" applyAlignment="1">
      <alignment horizontal="center" vertical="center"/>
    </xf>
    <xf numFmtId="0" fontId="32" fillId="6" borderId="18" xfId="16" applyFont="1" applyFill="1" applyBorder="1" applyAlignment="1">
      <alignment horizontal="center" vertical="center"/>
    </xf>
    <xf numFmtId="0" fontId="32" fillId="0" borderId="18" xfId="16" applyFont="1" applyBorder="1" applyAlignment="1">
      <alignment horizontal="left" vertical="center" indent="1"/>
    </xf>
    <xf numFmtId="0" fontId="38" fillId="0" borderId="0" xfId="16" applyFont="1" applyAlignment="1">
      <alignment vertical="center"/>
    </xf>
    <xf numFmtId="0" fontId="38" fillId="5" borderId="11" xfId="16" applyFont="1" applyFill="1" applyBorder="1" applyAlignment="1">
      <alignment horizontal="left" vertical="top"/>
    </xf>
    <xf numFmtId="0" fontId="35" fillId="5" borderId="3" xfId="16" applyFont="1" applyFill="1" applyBorder="1" applyAlignment="1">
      <alignment horizontal="left" vertical="top"/>
    </xf>
    <xf numFmtId="183" fontId="32" fillId="6" borderId="7" xfId="16" applyNumberFormat="1" applyFont="1" applyFill="1" applyBorder="1" applyAlignment="1">
      <alignment horizontal="center" vertical="center"/>
    </xf>
    <xf numFmtId="0" fontId="38" fillId="5" borderId="15" xfId="16" applyFont="1" applyFill="1" applyBorder="1" applyAlignment="1">
      <alignment horizontal="left" vertical="top"/>
    </xf>
    <xf numFmtId="0" fontId="35" fillId="5" borderId="2" xfId="16" applyFont="1" applyFill="1" applyBorder="1" applyAlignment="1">
      <alignment horizontal="left" vertical="top"/>
    </xf>
    <xf numFmtId="0" fontId="32" fillId="5" borderId="7" xfId="16" applyFont="1" applyFill="1" applyBorder="1" applyAlignment="1">
      <alignment horizontal="left" vertical="center" indent="1"/>
    </xf>
    <xf numFmtId="0" fontId="32" fillId="0" borderId="13" xfId="16" applyFont="1" applyBorder="1" applyAlignment="1">
      <alignment vertical="center"/>
    </xf>
    <xf numFmtId="38" fontId="32" fillId="5" borderId="11" xfId="7" applyFont="1" applyFill="1" applyBorder="1" applyAlignment="1">
      <alignment horizontal="center" vertical="center"/>
    </xf>
    <xf numFmtId="0" fontId="32" fillId="7" borderId="18" xfId="16" applyFont="1" applyFill="1" applyBorder="1" applyAlignment="1">
      <alignment horizontal="center" vertical="center"/>
    </xf>
    <xf numFmtId="38" fontId="32" fillId="5" borderId="15" xfId="7" applyFont="1" applyFill="1" applyBorder="1" applyAlignment="1">
      <alignment horizontal="center" vertical="center"/>
    </xf>
    <xf numFmtId="0" fontId="39" fillId="0" borderId="7" xfId="16" applyFont="1" applyBorder="1" applyAlignment="1">
      <alignment horizontal="center" vertical="center" wrapText="1"/>
    </xf>
    <xf numFmtId="0" fontId="32" fillId="6" borderId="11" xfId="16" applyFont="1" applyFill="1" applyBorder="1" applyAlignment="1">
      <alignment horizontal="center" vertical="center"/>
    </xf>
    <xf numFmtId="0" fontId="32" fillId="5" borderId="11" xfId="16" applyFont="1" applyFill="1" applyBorder="1" applyAlignment="1">
      <alignment horizontal="center" vertical="center"/>
    </xf>
    <xf numFmtId="0" fontId="32" fillId="0" borderId="53" xfId="16" applyFont="1" applyBorder="1" applyAlignment="1">
      <alignment horizontal="center" vertical="center"/>
    </xf>
    <xf numFmtId="0" fontId="32" fillId="0" borderId="101" xfId="16" applyFont="1" applyBorder="1" applyAlignment="1">
      <alignment horizontal="center" vertical="center"/>
    </xf>
    <xf numFmtId="0" fontId="32" fillId="6" borderId="15" xfId="16" applyFont="1" applyFill="1" applyBorder="1" applyAlignment="1">
      <alignment horizontal="center" vertical="center"/>
    </xf>
    <xf numFmtId="0" fontId="32" fillId="5" borderId="15" xfId="16" applyFont="1" applyFill="1" applyBorder="1" applyAlignment="1">
      <alignment horizontal="center" vertical="center"/>
    </xf>
    <xf numFmtId="0" fontId="32" fillId="0" borderId="55" xfId="16" applyFont="1" applyBorder="1" applyAlignment="1">
      <alignment horizontal="center" vertical="center"/>
    </xf>
    <xf numFmtId="0" fontId="32" fillId="0" borderId="18" xfId="16" applyFont="1" applyBorder="1" applyAlignment="1">
      <alignment vertical="center"/>
    </xf>
    <xf numFmtId="0" fontId="32" fillId="0" borderId="20" xfId="16" applyFont="1" applyBorder="1" applyAlignment="1">
      <alignment horizontal="center" vertical="center"/>
    </xf>
    <xf numFmtId="0" fontId="32" fillId="0" borderId="57" xfId="16" applyFont="1" applyBorder="1" applyAlignment="1">
      <alignment horizontal="center" vertical="center"/>
    </xf>
    <xf numFmtId="10" fontId="32" fillId="6" borderId="11" xfId="3" applyNumberFormat="1" applyFont="1" applyFill="1" applyBorder="1" applyAlignment="1">
      <alignment horizontal="center" vertical="center"/>
    </xf>
    <xf numFmtId="0" fontId="32" fillId="0" borderId="8" xfId="16" applyFont="1" applyBorder="1" applyAlignment="1">
      <alignment horizontal="center" vertical="center"/>
    </xf>
    <xf numFmtId="0" fontId="40" fillId="0" borderId="8" xfId="16" applyFont="1" applyBorder="1" applyAlignment="1">
      <alignment horizontal="center" vertical="center" wrapText="1"/>
    </xf>
    <xf numFmtId="10" fontId="32" fillId="6" borderId="15" xfId="3" applyNumberFormat="1" applyFont="1" applyFill="1" applyBorder="1" applyAlignment="1">
      <alignment horizontal="center" vertical="center"/>
    </xf>
    <xf numFmtId="0" fontId="32" fillId="0" borderId="1" xfId="16" applyFont="1" applyBorder="1" applyAlignment="1">
      <alignment horizontal="center" vertical="center"/>
    </xf>
    <xf numFmtId="0" fontId="40" fillId="0" borderId="1" xfId="16" applyFont="1" applyBorder="1" applyAlignment="1">
      <alignment horizontal="center" vertical="center" wrapText="1"/>
    </xf>
    <xf numFmtId="0" fontId="32" fillId="0" borderId="7" xfId="16" applyFont="1" applyBorder="1" applyAlignment="1">
      <alignment horizontal="center" vertical="center" wrapText="1"/>
    </xf>
    <xf numFmtId="0" fontId="32" fillId="6" borderId="7" xfId="16" applyFont="1" applyFill="1" applyBorder="1" applyAlignment="1">
      <alignment horizontal="center" vertical="center"/>
    </xf>
    <xf numFmtId="0" fontId="32" fillId="5" borderId="4" xfId="16" applyFont="1" applyFill="1" applyBorder="1" applyAlignment="1">
      <alignment horizontal="left" vertical="center" indent="1"/>
    </xf>
    <xf numFmtId="38" fontId="32" fillId="5" borderId="9" xfId="7" applyFont="1" applyFill="1" applyBorder="1" applyAlignment="1">
      <alignment horizontal="center" vertical="center"/>
    </xf>
    <xf numFmtId="38" fontId="32" fillId="5" borderId="13" xfId="7" applyFont="1" applyFill="1" applyBorder="1" applyAlignment="1">
      <alignment horizontal="center" vertical="center"/>
    </xf>
    <xf numFmtId="0" fontId="32" fillId="8" borderId="7" xfId="16" applyFont="1" applyFill="1" applyBorder="1" applyAlignment="1">
      <alignment horizontal="center" vertical="center"/>
    </xf>
    <xf numFmtId="0" fontId="32" fillId="0" borderId="20" xfId="16" applyFont="1" applyBorder="1" applyAlignment="1">
      <alignment horizontal="left" vertical="center"/>
    </xf>
    <xf numFmtId="0" fontId="32" fillId="0" borderId="1" xfId="16" applyFont="1" applyBorder="1" applyAlignment="1">
      <alignment horizontal="left" vertical="center"/>
    </xf>
    <xf numFmtId="0" fontId="32" fillId="0" borderId="21" xfId="16" applyFont="1" applyBorder="1" applyAlignment="1">
      <alignment horizontal="left" vertical="center"/>
    </xf>
    <xf numFmtId="0" fontId="38" fillId="5" borderId="20" xfId="16" applyFont="1" applyFill="1" applyBorder="1" applyAlignment="1">
      <alignment horizontal="left" vertical="top"/>
    </xf>
    <xf numFmtId="0" fontId="35" fillId="5" borderId="21" xfId="16" applyFont="1" applyFill="1" applyBorder="1" applyAlignment="1">
      <alignment horizontal="left" vertical="top"/>
    </xf>
    <xf numFmtId="0" fontId="32" fillId="0" borderId="0" xfId="16" applyFont="1" applyAlignment="1">
      <alignment horizontal="right" vertical="center"/>
    </xf>
    <xf numFmtId="0" fontId="41" fillId="0" borderId="0" xfId="16" applyFont="1" applyAlignment="1">
      <alignment horizontal="right" vertical="center"/>
    </xf>
    <xf numFmtId="183" fontId="32" fillId="0" borderId="0" xfId="16" applyNumberFormat="1" applyFont="1" applyAlignment="1">
      <alignment horizontal="right" vertical="center"/>
    </xf>
    <xf numFmtId="184" fontId="32" fillId="0" borderId="0" xfId="7" applyNumberFormat="1" applyFont="1" applyAlignment="1">
      <alignment horizontal="right" vertical="center"/>
    </xf>
    <xf numFmtId="0" fontId="40" fillId="0" borderId="0" xfId="16" applyFont="1" applyAlignment="1">
      <alignment horizontal="right"/>
    </xf>
    <xf numFmtId="0" fontId="32" fillId="0" borderId="7" xfId="16" applyFont="1" applyBorder="1" applyAlignment="1">
      <alignment vertical="center"/>
    </xf>
    <xf numFmtId="0" fontId="32" fillId="0" borderId="7" xfId="16" applyFont="1" applyBorder="1" applyAlignment="1">
      <alignment horizontal="left" vertical="center"/>
    </xf>
    <xf numFmtId="0" fontId="41" fillId="0" borderId="0" xfId="16" applyFont="1" applyAlignment="1">
      <alignment horizontal="left" vertical="center"/>
    </xf>
    <xf numFmtId="58" fontId="32" fillId="0" borderId="0" xfId="16" applyNumberFormat="1" applyFont="1" applyAlignment="1">
      <alignment vertical="center"/>
    </xf>
    <xf numFmtId="0" fontId="32" fillId="0" borderId="0" xfId="16" applyFont="1" applyAlignment="1">
      <alignment horizontal="center" vertical="center"/>
    </xf>
    <xf numFmtId="10" fontId="32" fillId="0" borderId="0" xfId="3" applyNumberFormat="1" applyFont="1" applyAlignment="1">
      <alignment horizontal="center" vertical="center"/>
    </xf>
    <xf numFmtId="0" fontId="40" fillId="0" borderId="0" xfId="16" applyFont="1" applyAlignment="1">
      <alignment horizontal="left"/>
    </xf>
    <xf numFmtId="0" fontId="40" fillId="0" borderId="0" xfId="16" applyFont="1"/>
    <xf numFmtId="0" fontId="42" fillId="0" borderId="0" xfId="14" applyFont="1" applyAlignment="1">
      <alignment horizontal="left" vertical="top"/>
    </xf>
    <xf numFmtId="0" fontId="15" fillId="0" borderId="9" xfId="14" applyFont="1" applyBorder="1" applyAlignment="1">
      <alignment horizontal="center" vertical="center" wrapText="1"/>
    </xf>
    <xf numFmtId="0" fontId="6" fillId="0" borderId="0" xfId="0" applyFont="1" applyFill="1" applyAlignment="1">
      <alignment vertical="center" wrapText="1"/>
    </xf>
    <xf numFmtId="0" fontId="6" fillId="7" borderId="92" xfId="14" applyFont="1" applyFill="1" applyBorder="1" applyAlignment="1">
      <alignment horizontal="center" vertical="center"/>
    </xf>
    <xf numFmtId="0" fontId="8" fillId="0" borderId="103" xfId="14" applyFont="1" applyBorder="1" applyAlignment="1">
      <alignment vertical="center" wrapText="1"/>
    </xf>
    <xf numFmtId="0" fontId="8" fillId="0" borderId="104" xfId="14" applyFont="1" applyBorder="1" applyAlignment="1">
      <alignment vertical="center" wrapText="1"/>
    </xf>
    <xf numFmtId="0" fontId="8" fillId="0" borderId="105" xfId="14" applyFont="1" applyBorder="1" applyAlignment="1">
      <alignment vertical="center" wrapText="1"/>
    </xf>
    <xf numFmtId="0" fontId="8" fillId="0" borderId="104" xfId="14" applyFont="1" applyBorder="1" applyAlignment="1">
      <alignment vertical="center"/>
    </xf>
    <xf numFmtId="0" fontId="8" fillId="0" borderId="105" xfId="14" applyFont="1" applyBorder="1" applyAlignment="1">
      <alignment vertical="center"/>
    </xf>
    <xf numFmtId="0" fontId="8" fillId="0" borderId="103" xfId="14" applyFont="1" applyBorder="1" applyAlignment="1">
      <alignment horizontal="left" vertical="center" wrapText="1"/>
    </xf>
    <xf numFmtId="0" fontId="8" fillId="0" borderId="104" xfId="14" applyFont="1" applyBorder="1" applyAlignment="1">
      <alignment horizontal="left" vertical="center"/>
    </xf>
    <xf numFmtId="0" fontId="8" fillId="0" borderId="105" xfId="14" applyFont="1" applyBorder="1" applyAlignment="1">
      <alignment horizontal="left" vertical="center"/>
    </xf>
    <xf numFmtId="0" fontId="8" fillId="0" borderId="106" xfId="14" applyFont="1" applyBorder="1" applyAlignment="1">
      <alignment horizontal="left" vertical="center"/>
    </xf>
    <xf numFmtId="0" fontId="43" fillId="0" borderId="0" xfId="14" applyFont="1" applyAlignment="1">
      <alignment vertical="center"/>
    </xf>
    <xf numFmtId="0" fontId="16" fillId="0" borderId="11" xfId="14" applyFont="1" applyBorder="1" applyAlignment="1">
      <alignment vertical="center"/>
    </xf>
    <xf numFmtId="0" fontId="6" fillId="0" borderId="8" xfId="14" applyFont="1" applyBorder="1" applyAlignment="1">
      <alignment vertical="center" wrapText="1"/>
    </xf>
    <xf numFmtId="0" fontId="8" fillId="0" borderId="0" xfId="14" applyFont="1" applyFill="1" applyBorder="1" applyAlignment="1">
      <alignment vertical="center" wrapText="1"/>
    </xf>
    <xf numFmtId="0" fontId="6" fillId="0" borderId="0" xfId="0" applyFont="1" applyBorder="1" applyAlignment="1">
      <alignment vertical="center"/>
    </xf>
    <xf numFmtId="0" fontId="43" fillId="0" borderId="0" xfId="14" applyFont="1" applyBorder="1" applyAlignment="1">
      <alignment vertical="center"/>
    </xf>
    <xf numFmtId="0" fontId="6" fillId="7" borderId="107" xfId="14" applyFont="1" applyFill="1" applyBorder="1" applyAlignment="1">
      <alignment horizontal="center" vertical="center"/>
    </xf>
    <xf numFmtId="0" fontId="8" fillId="0" borderId="15" xfId="14" applyFont="1" applyBorder="1" applyAlignment="1">
      <alignment vertical="center" wrapText="1"/>
    </xf>
    <xf numFmtId="0" fontId="8" fillId="0" borderId="2" xfId="14" applyFont="1" applyBorder="1" applyAlignment="1">
      <alignment vertical="center" wrapText="1"/>
    </xf>
    <xf numFmtId="0" fontId="8" fillId="0" borderId="15" xfId="14" applyFont="1" applyBorder="1" applyAlignment="1">
      <alignment vertical="center"/>
    </xf>
    <xf numFmtId="0" fontId="8" fillId="0" borderId="0" xfId="14" applyFont="1" applyBorder="1" applyAlignment="1">
      <alignment vertical="center"/>
    </xf>
    <xf numFmtId="0" fontId="8" fillId="0" borderId="2" xfId="14" applyFont="1" applyBorder="1" applyAlignment="1">
      <alignment vertical="center"/>
    </xf>
    <xf numFmtId="0" fontId="8" fillId="0" borderId="15" xfId="14" applyFont="1" applyBorder="1" applyAlignment="1">
      <alignment horizontal="left" vertical="center"/>
    </xf>
    <xf numFmtId="0" fontId="8" fillId="0" borderId="0" xfId="14" applyFont="1" applyBorder="1" applyAlignment="1">
      <alignment horizontal="left" vertical="center"/>
    </xf>
    <xf numFmtId="0" fontId="8" fillId="0" borderId="2" xfId="14" applyFont="1" applyBorder="1" applyAlignment="1">
      <alignment horizontal="left" vertical="center"/>
    </xf>
    <xf numFmtId="0" fontId="8" fillId="0" borderId="108" xfId="14" applyFont="1" applyBorder="1" applyAlignment="1">
      <alignment horizontal="left" vertical="center"/>
    </xf>
    <xf numFmtId="0" fontId="19" fillId="0" borderId="0" xfId="14" applyFont="1" applyAlignment="1">
      <alignment vertical="center"/>
    </xf>
    <xf numFmtId="0" fontId="19" fillId="0" borderId="2" xfId="14" applyFont="1" applyBorder="1" applyAlignment="1">
      <alignment horizontal="center" vertical="center" wrapText="1" shrinkToFit="1"/>
    </xf>
    <xf numFmtId="0" fontId="6" fillId="0" borderId="21" xfId="14" applyFont="1" applyBorder="1" applyAlignment="1">
      <alignment horizontal="right" vertical="top"/>
    </xf>
    <xf numFmtId="0" fontId="6" fillId="0" borderId="18" xfId="14" applyFont="1" applyBorder="1" applyAlignment="1">
      <alignment horizontal="right" vertical="top"/>
    </xf>
    <xf numFmtId="0" fontId="6" fillId="7" borderId="109" xfId="14" applyFont="1" applyFill="1" applyBorder="1" applyAlignment="1">
      <alignment horizontal="center" vertical="center"/>
    </xf>
    <xf numFmtId="0" fontId="8" fillId="0" borderId="20" xfId="14" applyFont="1" applyBorder="1" applyAlignment="1">
      <alignment vertical="center" wrapText="1"/>
    </xf>
    <xf numFmtId="0" fontId="8" fillId="0" borderId="1" xfId="14" applyFont="1" applyBorder="1" applyAlignment="1">
      <alignment vertical="center" wrapText="1"/>
    </xf>
    <xf numFmtId="0" fontId="8" fillId="0" borderId="21" xfId="14" applyFont="1" applyBorder="1" applyAlignment="1">
      <alignment vertical="center" wrapText="1"/>
    </xf>
    <xf numFmtId="0" fontId="8" fillId="0" borderId="20" xfId="14" applyFont="1" applyBorder="1" applyAlignment="1">
      <alignment vertical="center"/>
    </xf>
    <xf numFmtId="0" fontId="8" fillId="0" borderId="1" xfId="14" applyFont="1" applyBorder="1" applyAlignment="1">
      <alignment vertical="center"/>
    </xf>
    <xf numFmtId="0" fontId="8" fillId="0" borderId="21" xfId="14" applyFont="1" applyBorder="1" applyAlignment="1">
      <alignment vertical="center"/>
    </xf>
    <xf numFmtId="0" fontId="8" fillId="0" borderId="20" xfId="14" applyFont="1" applyBorder="1" applyAlignment="1">
      <alignment horizontal="left" vertical="center"/>
    </xf>
    <xf numFmtId="0" fontId="8" fillId="0" borderId="1" xfId="14" applyFont="1" applyBorder="1" applyAlignment="1">
      <alignment horizontal="left" vertical="center"/>
    </xf>
    <xf numFmtId="0" fontId="8" fillId="0" borderId="21" xfId="14" applyFont="1" applyBorder="1" applyAlignment="1">
      <alignment horizontal="left" vertical="center"/>
    </xf>
    <xf numFmtId="0" fontId="8" fillId="0" borderId="110" xfId="14" applyFont="1" applyBorder="1" applyAlignment="1">
      <alignment horizontal="left" vertical="center"/>
    </xf>
    <xf numFmtId="185" fontId="6" fillId="7" borderId="9" xfId="14" applyNumberFormat="1" applyFont="1" applyFill="1" applyBorder="1" applyAlignment="1">
      <alignment horizontal="left" vertical="center" shrinkToFit="1"/>
    </xf>
    <xf numFmtId="0" fontId="6" fillId="7" borderId="111" xfId="14" applyFont="1" applyFill="1" applyBorder="1" applyAlignment="1">
      <alignment horizontal="center" vertical="center" wrapText="1"/>
    </xf>
    <xf numFmtId="0" fontId="6" fillId="0" borderId="4" xfId="14" applyFont="1" applyBorder="1" applyAlignment="1">
      <alignment vertical="center"/>
    </xf>
    <xf numFmtId="0" fontId="6" fillId="0" borderId="5" xfId="0" applyFont="1" applyBorder="1" applyAlignment="1">
      <alignment vertical="center"/>
    </xf>
    <xf numFmtId="0" fontId="6" fillId="0" borderId="112" xfId="14" applyFont="1" applyBorder="1" applyAlignment="1">
      <alignment vertical="center"/>
    </xf>
    <xf numFmtId="0" fontId="6" fillId="0" borderId="18" xfId="14" applyFont="1" applyBorder="1" applyAlignment="1">
      <alignment horizontal="right" vertical="top" shrinkToFit="1"/>
    </xf>
    <xf numFmtId="0" fontId="6" fillId="7" borderId="113" xfId="14" applyFont="1" applyFill="1" applyBorder="1" applyAlignment="1">
      <alignment horizontal="center" vertical="center"/>
    </xf>
    <xf numFmtId="0" fontId="6" fillId="0" borderId="114" xfId="14" applyFont="1" applyBorder="1" applyAlignment="1">
      <alignment horizontal="center" vertical="center"/>
    </xf>
    <xf numFmtId="0" fontId="6" fillId="7" borderId="9" xfId="14" applyFont="1" applyFill="1" applyBorder="1" applyAlignment="1">
      <alignment horizontal="left" vertical="top" shrinkToFit="1"/>
    </xf>
    <xf numFmtId="0" fontId="6" fillId="0" borderId="115" xfId="14" applyFont="1" applyBorder="1" applyAlignment="1">
      <alignment vertical="center"/>
    </xf>
    <xf numFmtId="0" fontId="6" fillId="0" borderId="87" xfId="14" applyFont="1" applyBorder="1" applyAlignment="1">
      <alignment vertical="center"/>
    </xf>
    <xf numFmtId="0" fontId="6" fillId="0" borderId="116" xfId="14" applyFont="1" applyBorder="1" applyAlignment="1">
      <alignment vertical="center" wrapText="1"/>
    </xf>
    <xf numFmtId="0" fontId="6" fillId="0" borderId="116" xfId="14" applyFont="1" applyBorder="1" applyAlignment="1">
      <alignment vertical="center"/>
    </xf>
    <xf numFmtId="0" fontId="6" fillId="0" borderId="117" xfId="14" applyFont="1" applyBorder="1" applyAlignment="1">
      <alignment vertical="center" wrapText="1"/>
    </xf>
    <xf numFmtId="0" fontId="6" fillId="7" borderId="13" xfId="14" applyFont="1" applyFill="1" applyBorder="1" applyAlignment="1">
      <alignment horizontal="left" vertical="top" shrinkToFit="1"/>
    </xf>
    <xf numFmtId="0" fontId="6" fillId="0" borderId="97" xfId="14" applyFont="1" applyBorder="1" applyAlignment="1">
      <alignment vertical="center"/>
    </xf>
    <xf numFmtId="0" fontId="6" fillId="0" borderId="13" xfId="14" applyFont="1" applyBorder="1" applyAlignment="1">
      <alignment horizontal="right" vertical="top" shrinkToFit="1"/>
    </xf>
    <xf numFmtId="0" fontId="18" fillId="0" borderId="0" xfId="14" applyFont="1" applyFill="1" applyBorder="1" applyAlignment="1">
      <alignment vertical="top" wrapText="1"/>
    </xf>
    <xf numFmtId="0" fontId="6" fillId="0" borderId="99" xfId="14" applyFont="1" applyBorder="1" applyAlignment="1">
      <alignment vertical="center"/>
    </xf>
    <xf numFmtId="176" fontId="6" fillId="0" borderId="9" xfId="14" applyNumberFormat="1" applyFont="1" applyBorder="1" applyAlignment="1">
      <alignment horizontal="center" vertical="center" shrinkToFit="1"/>
    </xf>
    <xf numFmtId="0" fontId="6" fillId="0" borderId="3" xfId="14" applyFont="1" applyFill="1" applyBorder="1" applyAlignment="1">
      <alignment vertical="center" shrinkToFit="1"/>
    </xf>
    <xf numFmtId="0" fontId="6" fillId="0" borderId="0" xfId="14" applyFont="1" applyFill="1" applyBorder="1" applyAlignment="1">
      <alignment vertical="center" shrinkToFit="1"/>
    </xf>
    <xf numFmtId="0" fontId="44" fillId="0" borderId="0" xfId="14" applyFont="1" applyBorder="1" applyAlignment="1">
      <alignment vertical="top" wrapText="1"/>
    </xf>
    <xf numFmtId="0" fontId="6" fillId="0" borderId="118" xfId="14" applyFont="1" applyBorder="1" applyAlignment="1">
      <alignment vertical="center"/>
    </xf>
    <xf numFmtId="176" fontId="6" fillId="0" borderId="13" xfId="14" applyNumberFormat="1" applyFont="1" applyBorder="1" applyAlignment="1">
      <alignment horizontal="center" vertical="center" shrinkToFit="1"/>
    </xf>
    <xf numFmtId="0" fontId="6" fillId="0" borderId="117" xfId="14" applyFont="1" applyBorder="1" applyAlignment="1">
      <alignment vertical="center"/>
    </xf>
    <xf numFmtId="0" fontId="6" fillId="0" borderId="20" xfId="14" applyFont="1" applyBorder="1" applyAlignment="1">
      <alignment horizontal="right" vertical="top" shrinkToFit="1"/>
    </xf>
    <xf numFmtId="0" fontId="6" fillId="0" borderId="0" xfId="14" applyFont="1" applyFill="1" applyBorder="1" applyAlignment="1">
      <alignment horizontal="right" vertical="top"/>
    </xf>
    <xf numFmtId="185" fontId="6" fillId="7" borderId="9" xfId="14" applyNumberFormat="1" applyFont="1" applyFill="1" applyBorder="1" applyAlignment="1">
      <alignment vertical="center" shrinkToFit="1"/>
    </xf>
    <xf numFmtId="0" fontId="6" fillId="0" borderId="108" xfId="14" applyFont="1" applyBorder="1" applyAlignment="1">
      <alignment horizontal="right" vertical="center"/>
    </xf>
    <xf numFmtId="176" fontId="6" fillId="0" borderId="9" xfId="14" applyNumberFormat="1" applyFont="1" applyBorder="1" applyAlignment="1">
      <alignment vertical="center" shrinkToFit="1"/>
    </xf>
    <xf numFmtId="0" fontId="6" fillId="0" borderId="15" xfId="14" applyFont="1" applyBorder="1" applyAlignment="1">
      <alignment horizontal="right" vertical="top" shrinkToFit="1"/>
    </xf>
    <xf numFmtId="0" fontId="8" fillId="9" borderId="92" xfId="14" applyFont="1" applyFill="1" applyBorder="1" applyAlignment="1">
      <alignment horizontal="center" vertical="center" wrapText="1"/>
    </xf>
    <xf numFmtId="0" fontId="6" fillId="9" borderId="103" xfId="14" applyFont="1" applyFill="1" applyBorder="1" applyAlignment="1">
      <alignment vertical="center"/>
    </xf>
    <xf numFmtId="0" fontId="18" fillId="9" borderId="104" xfId="14" applyFont="1" applyFill="1" applyBorder="1" applyAlignment="1">
      <alignment vertical="top" wrapText="1"/>
    </xf>
    <xf numFmtId="0" fontId="18" fillId="9" borderId="106" xfId="14" applyFont="1" applyFill="1" applyBorder="1" applyAlignment="1">
      <alignment vertical="top" wrapText="1"/>
    </xf>
    <xf numFmtId="185" fontId="6" fillId="0" borderId="0" xfId="14" applyNumberFormat="1" applyFont="1" applyFill="1" applyBorder="1" applyAlignment="1">
      <alignment vertical="center" shrinkToFit="1"/>
    </xf>
    <xf numFmtId="0" fontId="8" fillId="9" borderId="107" xfId="14" applyFont="1" applyFill="1" applyBorder="1" applyAlignment="1">
      <alignment horizontal="center" vertical="center" wrapText="1"/>
    </xf>
    <xf numFmtId="0" fontId="6" fillId="9" borderId="0" xfId="14" applyFont="1" applyFill="1" applyBorder="1" applyAlignment="1">
      <alignment vertical="center"/>
    </xf>
    <xf numFmtId="0" fontId="19" fillId="0" borderId="119" xfId="14" applyFont="1" applyFill="1" applyBorder="1" applyAlignment="1">
      <alignment horizontal="center" vertical="center" shrinkToFit="1"/>
    </xf>
    <xf numFmtId="0" fontId="18" fillId="9" borderId="108" xfId="14" applyFont="1" applyFill="1" applyBorder="1" applyAlignment="1">
      <alignment vertical="top" wrapText="1"/>
    </xf>
    <xf numFmtId="0" fontId="45" fillId="0" borderId="0" xfId="14" applyFont="1" applyBorder="1" applyAlignment="1">
      <alignment horizontal="right" vertical="top" shrinkToFit="1"/>
    </xf>
    <xf numFmtId="0" fontId="19" fillId="0" borderId="0" xfId="14" applyFont="1" applyBorder="1" applyAlignment="1">
      <alignment horizontal="center" vertical="center" wrapText="1" shrinkToFit="1"/>
    </xf>
    <xf numFmtId="0" fontId="8" fillId="9" borderId="94" xfId="14" applyFont="1" applyFill="1" applyBorder="1" applyAlignment="1">
      <alignment horizontal="center" vertical="center" wrapText="1"/>
    </xf>
    <xf numFmtId="0" fontId="6" fillId="9" borderId="120" xfId="14" applyFont="1" applyFill="1" applyBorder="1" applyAlignment="1">
      <alignment vertical="center"/>
    </xf>
    <xf numFmtId="0" fontId="18" fillId="9" borderId="121" xfId="14" applyFont="1" applyFill="1" applyBorder="1" applyAlignment="1">
      <alignment vertical="top" wrapText="1"/>
    </xf>
    <xf numFmtId="0" fontId="18" fillId="9" borderId="122" xfId="14" applyFont="1" applyFill="1" applyBorder="1" applyAlignment="1">
      <alignment vertical="top" wrapText="1"/>
    </xf>
    <xf numFmtId="176" fontId="6" fillId="0" borderId="0" xfId="14" applyNumberFormat="1" applyFont="1" applyBorder="1" applyAlignment="1">
      <alignment vertical="center" shrinkToFit="1"/>
    </xf>
    <xf numFmtId="0" fontId="6" fillId="7" borderId="123" xfId="14" applyFont="1" applyFill="1" applyBorder="1" applyAlignment="1">
      <alignment horizontal="center" vertical="center"/>
    </xf>
    <xf numFmtId="0" fontId="46" fillId="0" borderId="124" xfId="14" applyFont="1" applyBorder="1" applyAlignment="1">
      <alignment horizontal="center" vertical="center"/>
    </xf>
    <xf numFmtId="0" fontId="46" fillId="0" borderId="125" xfId="14" applyFont="1" applyBorder="1" applyAlignment="1">
      <alignment horizontal="center" vertical="center"/>
    </xf>
    <xf numFmtId="0" fontId="45" fillId="0" borderId="0" xfId="14" applyFont="1" applyBorder="1" applyAlignment="1">
      <alignment vertical="top" wrapText="1"/>
    </xf>
    <xf numFmtId="0" fontId="44" fillId="0" borderId="0" xfId="14" applyFont="1" applyBorder="1" applyAlignment="1">
      <alignment horizontal="left" vertical="top" wrapText="1"/>
    </xf>
    <xf numFmtId="0" fontId="15" fillId="0" borderId="0" xfId="14" applyFont="1" applyBorder="1" applyAlignment="1">
      <alignment horizontal="center" vertical="center"/>
    </xf>
    <xf numFmtId="0" fontId="19" fillId="0" borderId="0" xfId="14" applyFont="1" applyAlignment="1">
      <alignment vertical="center" wrapText="1" shrinkToFit="1"/>
    </xf>
    <xf numFmtId="0" fontId="16" fillId="0" borderId="0" xfId="14" applyFont="1" applyAlignment="1">
      <alignment vertical="center"/>
    </xf>
    <xf numFmtId="0" fontId="19" fillId="0" borderId="0" xfId="15" applyFont="1" applyBorder="1" applyAlignment="1">
      <alignment vertical="center"/>
    </xf>
    <xf numFmtId="0" fontId="16" fillId="0" borderId="0" xfId="15" applyFont="1" applyBorder="1" applyAlignment="1">
      <alignment vertical="center"/>
    </xf>
    <xf numFmtId="0" fontId="6" fillId="0" borderId="0" xfId="0" applyFont="1" applyBorder="1" applyAlignment="1">
      <alignment horizontal="left" vertical="center"/>
    </xf>
  </cellXfs>
  <cellStyles count="19">
    <cellStyle name="ハイパーリンク_チェックリスト" xfId="1"/>
    <cellStyle name="パーセント 2 2 2" xfId="2"/>
    <cellStyle name="パーセント_sankou1-2-cleaned" xfId="3"/>
    <cellStyle name="パーセント_sankou1-cleaned" xfId="4"/>
    <cellStyle name="桁区切り 2" xfId="5"/>
    <cellStyle name="桁区切り 3" xfId="6"/>
    <cellStyle name="桁区切り_sankou1-2-cleaned" xfId="7"/>
    <cellStyle name="桁区切り_sankou1-cleaned" xfId="8"/>
    <cellStyle name="標準" xfId="0" builtinId="0"/>
    <cellStyle name="標準 2" xfId="9"/>
    <cellStyle name="標準 2 2" xfId="10"/>
    <cellStyle name="標準 2_sankou1-cleaned" xfId="11"/>
    <cellStyle name="標準 3" xfId="12"/>
    <cellStyle name="標準 3 2 2" xfId="13"/>
    <cellStyle name="標準 5" xfId="14"/>
    <cellStyle name="標準 6" xfId="15"/>
    <cellStyle name="標準_sankou1-2-cleaned" xfId="16"/>
    <cellStyle name="標準_sankou1-cleaned" xfId="17"/>
    <cellStyle name="標準_チェックリスト" xfId="18"/>
  </cellStyles>
  <dxfs count="2">
    <dxf>
      <fill>
        <patternFill>
          <bgColor theme="0" tint="-0.5"/>
        </patternFill>
      </fill>
    </dxf>
    <dxf>
      <fill>
        <patternFill>
          <bgColor theme="0" tint="-0.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179070</xdr:rowOff>
    </xdr:from>
    <xdr:to xmlns:xdr="http://schemas.openxmlformats.org/drawingml/2006/spreadsheetDrawing">
      <xdr:col>25</xdr:col>
      <xdr:colOff>201295</xdr:colOff>
      <xdr:row>38</xdr:row>
      <xdr:rowOff>10795</xdr:rowOff>
    </xdr:to>
    <xdr:sp macro="" textlink="">
      <xdr:nvSpPr>
        <xdr:cNvPr id="2" name="右矢印 1"/>
        <xdr:cNvSpPr/>
      </xdr:nvSpPr>
      <xdr:spPr>
        <a:xfrm>
          <a:off x="6964045" y="943991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59</xdr:row>
      <xdr:rowOff>88265</xdr:rowOff>
    </xdr:from>
    <xdr:to xmlns:xdr="http://schemas.openxmlformats.org/drawingml/2006/spreadsheetDrawing">
      <xdr:col>21</xdr:col>
      <xdr:colOff>226695</xdr:colOff>
      <xdr:row>62</xdr:row>
      <xdr:rowOff>194310</xdr:rowOff>
    </xdr:to>
    <xdr:sp macro="" textlink="">
      <xdr:nvSpPr>
        <xdr:cNvPr id="3" name="右矢印 20"/>
        <xdr:cNvSpPr/>
      </xdr:nvSpPr>
      <xdr:spPr>
        <a:xfrm>
          <a:off x="5846445" y="1638173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M15" sqref="AM15"/>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164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213</v>
      </c>
      <c r="AC3" s="41"/>
      <c r="AD3" s="41"/>
      <c r="AE3" s="41"/>
      <c r="AF3" s="68"/>
      <c r="AG3" s="104"/>
      <c r="AH3" s="107"/>
      <c r="AI3" s="107"/>
      <c r="AJ3" s="107"/>
      <c r="AK3" s="111"/>
      <c r="AL3" s="154"/>
    </row>
    <row r="4" spans="2:38" s="2" customFormat="1"/>
    <row r="5" spans="2:38" s="2" customFormat="1">
      <c r="B5" s="7" t="s">
        <v>472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524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224</v>
      </c>
      <c r="AF7" s="7"/>
      <c r="AG7" s="7"/>
      <c r="AH7" s="2" t="s">
        <v>212</v>
      </c>
      <c r="AI7" s="7"/>
      <c r="AJ7" s="7"/>
      <c r="AK7" s="2" t="s">
        <v>111</v>
      </c>
    </row>
    <row r="8" spans="2:38" s="2" customFormat="1">
      <c r="B8" s="8" t="s">
        <v>608</v>
      </c>
      <c r="C8" s="8"/>
      <c r="D8" s="8"/>
      <c r="E8" s="8"/>
      <c r="F8" s="8"/>
      <c r="G8" s="8"/>
      <c r="H8" s="8"/>
      <c r="I8" s="8"/>
      <c r="J8" s="8"/>
      <c r="K8" s="2" t="s">
        <v>205</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458</v>
      </c>
      <c r="D11" s="6"/>
    </row>
    <row r="12" spans="2:38" s="2" customFormat="1" ht="6.75" customHeight="1">
      <c r="C12" s="6"/>
      <c r="D12" s="6"/>
    </row>
    <row r="13" spans="2:38" s="2" customFormat="1" ht="14.25" customHeight="1">
      <c r="B13" s="9" t="s">
        <v>473</v>
      </c>
      <c r="C13" s="24" t="s">
        <v>495</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269</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201</v>
      </c>
      <c r="D15" s="44"/>
      <c r="E15" s="44"/>
      <c r="F15" s="44"/>
      <c r="G15" s="44"/>
      <c r="H15" s="44"/>
      <c r="I15" s="44"/>
      <c r="J15" s="44"/>
      <c r="K15" s="44"/>
      <c r="L15" s="72"/>
      <c r="M15" s="92" t="s">
        <v>507</v>
      </c>
      <c r="N15" s="92"/>
      <c r="O15" s="92"/>
      <c r="P15" s="92"/>
      <c r="Q15" s="92"/>
      <c r="R15" s="92"/>
      <c r="S15" s="92"/>
      <c r="T15" s="121" t="s">
        <v>517</v>
      </c>
      <c r="U15" s="92"/>
      <c r="V15" s="92"/>
      <c r="W15" s="92"/>
      <c r="X15" s="121" t="s">
        <v>518</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245</v>
      </c>
      <c r="N16" s="100"/>
      <c r="O16" s="100"/>
      <c r="P16" s="100"/>
      <c r="Q16" s="110" t="s">
        <v>441</v>
      </c>
      <c r="R16" s="100"/>
      <c r="S16" s="100"/>
      <c r="T16" s="100"/>
      <c r="U16" s="100"/>
      <c r="V16" s="100" t="s">
        <v>166</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510</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157</v>
      </c>
      <c r="D18" s="46"/>
      <c r="E18" s="46"/>
      <c r="F18" s="46"/>
      <c r="G18" s="46"/>
      <c r="H18" s="46"/>
      <c r="I18" s="46"/>
      <c r="J18" s="46"/>
      <c r="K18" s="46"/>
      <c r="L18" s="46"/>
      <c r="M18" s="21" t="s">
        <v>511</v>
      </c>
      <c r="N18" s="41"/>
      <c r="O18" s="41"/>
      <c r="P18" s="41"/>
      <c r="Q18" s="68"/>
      <c r="R18" s="104"/>
      <c r="S18" s="107"/>
      <c r="T18" s="107"/>
      <c r="U18" s="107"/>
      <c r="V18" s="107"/>
      <c r="W18" s="107"/>
      <c r="X18" s="107"/>
      <c r="Y18" s="107"/>
      <c r="Z18" s="107"/>
      <c r="AA18" s="111"/>
      <c r="AB18" s="132" t="s">
        <v>49</v>
      </c>
      <c r="AC18" s="92"/>
      <c r="AD18" s="92"/>
      <c r="AE18" s="92"/>
      <c r="AF18" s="139"/>
      <c r="AG18" s="104"/>
      <c r="AH18" s="107"/>
      <c r="AI18" s="107"/>
      <c r="AJ18" s="107"/>
      <c r="AK18" s="111"/>
    </row>
    <row r="19" spans="2:37" ht="14.25" customHeight="1">
      <c r="B19" s="10"/>
      <c r="C19" s="29" t="s">
        <v>305</v>
      </c>
      <c r="D19" s="47"/>
      <c r="E19" s="47"/>
      <c r="F19" s="47"/>
      <c r="G19" s="47"/>
      <c r="H19" s="47"/>
      <c r="I19" s="47"/>
      <c r="J19" s="47"/>
      <c r="K19" s="47"/>
      <c r="L19" s="47"/>
      <c r="M19" s="37"/>
      <c r="N19" s="57"/>
      <c r="O19" s="57"/>
      <c r="P19" s="57"/>
      <c r="Q19" s="57"/>
      <c r="R19" s="57"/>
      <c r="S19" s="57"/>
      <c r="T19" s="57"/>
      <c r="U19" s="122"/>
      <c r="V19" s="21" t="s">
        <v>468</v>
      </c>
      <c r="W19" s="41"/>
      <c r="X19" s="41"/>
      <c r="Y19" s="41"/>
      <c r="Z19" s="41"/>
      <c r="AA19" s="68"/>
      <c r="AB19" s="37"/>
      <c r="AC19" s="57"/>
      <c r="AD19" s="57"/>
      <c r="AE19" s="57"/>
      <c r="AF19" s="57"/>
      <c r="AG19" s="57"/>
      <c r="AH19" s="57"/>
      <c r="AI19" s="57"/>
      <c r="AJ19" s="57"/>
      <c r="AK19" s="122"/>
    </row>
    <row r="20" spans="2:37" ht="14.25" customHeight="1">
      <c r="B20" s="10"/>
      <c r="C20" s="30" t="s">
        <v>369</v>
      </c>
      <c r="D20" s="48"/>
      <c r="E20" s="48"/>
      <c r="F20" s="48"/>
      <c r="G20" s="48"/>
      <c r="H20" s="48"/>
      <c r="I20" s="48"/>
      <c r="J20" s="48"/>
      <c r="K20" s="48"/>
      <c r="L20" s="48"/>
      <c r="M20" s="21" t="s">
        <v>158</v>
      </c>
      <c r="N20" s="41"/>
      <c r="O20" s="41"/>
      <c r="P20" s="41"/>
      <c r="Q20" s="68"/>
      <c r="R20" s="114"/>
      <c r="S20" s="118"/>
      <c r="T20" s="118"/>
      <c r="U20" s="118"/>
      <c r="V20" s="118"/>
      <c r="W20" s="118"/>
      <c r="X20" s="118"/>
      <c r="Y20" s="118"/>
      <c r="Z20" s="118"/>
      <c r="AA20" s="130"/>
      <c r="AB20" s="57" t="s">
        <v>407</v>
      </c>
      <c r="AC20" s="57"/>
      <c r="AD20" s="57"/>
      <c r="AE20" s="57"/>
      <c r="AF20" s="122"/>
      <c r="AG20" s="114"/>
      <c r="AH20" s="118"/>
      <c r="AI20" s="118"/>
      <c r="AJ20" s="118"/>
      <c r="AK20" s="130"/>
    </row>
    <row r="21" spans="2:37" ht="13.5" customHeight="1">
      <c r="B21" s="10"/>
      <c r="C21" s="26" t="s">
        <v>496</v>
      </c>
      <c r="D21" s="44"/>
      <c r="E21" s="44"/>
      <c r="F21" s="44"/>
      <c r="G21" s="44"/>
      <c r="H21" s="44"/>
      <c r="I21" s="44"/>
      <c r="J21" s="44"/>
      <c r="K21" s="44"/>
      <c r="L21" s="72"/>
      <c r="M21" s="92" t="s">
        <v>507</v>
      </c>
      <c r="N21" s="92"/>
      <c r="O21" s="92"/>
      <c r="P21" s="92"/>
      <c r="Q21" s="92"/>
      <c r="R21" s="92"/>
      <c r="S21" s="92"/>
      <c r="T21" s="121" t="s">
        <v>517</v>
      </c>
      <c r="U21" s="92"/>
      <c r="V21" s="92"/>
      <c r="W21" s="92"/>
      <c r="X21" s="121" t="s">
        <v>518</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245</v>
      </c>
      <c r="N22" s="100"/>
      <c r="O22" s="100"/>
      <c r="P22" s="100"/>
      <c r="Q22" s="110" t="s">
        <v>441</v>
      </c>
      <c r="R22" s="100"/>
      <c r="S22" s="100"/>
      <c r="T22" s="100"/>
      <c r="U22" s="100"/>
      <c r="V22" s="100" t="s">
        <v>166</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474</v>
      </c>
      <c r="C24" s="31" t="s">
        <v>495</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100</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53</v>
      </c>
      <c r="D26" s="44"/>
      <c r="E26" s="44"/>
      <c r="F26" s="44"/>
      <c r="G26" s="44"/>
      <c r="H26" s="44"/>
      <c r="I26" s="44"/>
      <c r="J26" s="44"/>
      <c r="K26" s="44"/>
      <c r="L26" s="72"/>
      <c r="M26" s="92" t="s">
        <v>507</v>
      </c>
      <c r="N26" s="92"/>
      <c r="O26" s="92"/>
      <c r="P26" s="92"/>
      <c r="Q26" s="92"/>
      <c r="R26" s="92"/>
      <c r="S26" s="92"/>
      <c r="T26" s="121" t="s">
        <v>517</v>
      </c>
      <c r="U26" s="92"/>
      <c r="V26" s="92"/>
      <c r="W26" s="92"/>
      <c r="X26" s="121" t="s">
        <v>518</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245</v>
      </c>
      <c r="N27" s="100"/>
      <c r="O27" s="100"/>
      <c r="P27" s="100"/>
      <c r="Q27" s="110" t="s">
        <v>441</v>
      </c>
      <c r="R27" s="100"/>
      <c r="S27" s="100"/>
      <c r="T27" s="100"/>
      <c r="U27" s="100"/>
      <c r="V27" s="100" t="s">
        <v>166</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157</v>
      </c>
      <c r="D29" s="46"/>
      <c r="E29" s="46"/>
      <c r="F29" s="46"/>
      <c r="G29" s="46"/>
      <c r="H29" s="46"/>
      <c r="I29" s="46"/>
      <c r="J29" s="46"/>
      <c r="K29" s="46"/>
      <c r="L29" s="46"/>
      <c r="M29" s="21" t="s">
        <v>511</v>
      </c>
      <c r="N29" s="41"/>
      <c r="O29" s="41"/>
      <c r="P29" s="41"/>
      <c r="Q29" s="68"/>
      <c r="R29" s="104"/>
      <c r="S29" s="107"/>
      <c r="T29" s="107"/>
      <c r="U29" s="107"/>
      <c r="V29" s="107"/>
      <c r="W29" s="107"/>
      <c r="X29" s="107"/>
      <c r="Y29" s="107"/>
      <c r="Z29" s="107"/>
      <c r="AA29" s="111"/>
      <c r="AB29" s="132" t="s">
        <v>49</v>
      </c>
      <c r="AC29" s="92"/>
      <c r="AD29" s="92"/>
      <c r="AE29" s="92"/>
      <c r="AF29" s="139"/>
      <c r="AG29" s="104"/>
      <c r="AH29" s="107"/>
      <c r="AI29" s="107"/>
      <c r="AJ29" s="107"/>
      <c r="AK29" s="111"/>
    </row>
    <row r="30" spans="2:37" ht="13.5" customHeight="1">
      <c r="B30" s="13"/>
      <c r="C30" s="32" t="s">
        <v>497</v>
      </c>
      <c r="D30" s="50"/>
      <c r="E30" s="50"/>
      <c r="F30" s="50"/>
      <c r="G30" s="50"/>
      <c r="H30" s="50"/>
      <c r="I30" s="50"/>
      <c r="J30" s="50"/>
      <c r="K30" s="50"/>
      <c r="L30" s="75"/>
      <c r="M30" s="92" t="s">
        <v>507</v>
      </c>
      <c r="N30" s="92"/>
      <c r="O30" s="92"/>
      <c r="P30" s="92"/>
      <c r="Q30" s="92"/>
      <c r="R30" s="92"/>
      <c r="S30" s="92"/>
      <c r="T30" s="121" t="s">
        <v>517</v>
      </c>
      <c r="U30" s="92"/>
      <c r="V30" s="92"/>
      <c r="W30" s="92"/>
      <c r="X30" s="121" t="s">
        <v>518</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245</v>
      </c>
      <c r="N31" s="100"/>
      <c r="O31" s="100"/>
      <c r="P31" s="100"/>
      <c r="Q31" s="110" t="s">
        <v>441</v>
      </c>
      <c r="R31" s="100"/>
      <c r="S31" s="100"/>
      <c r="T31" s="100"/>
      <c r="U31" s="100"/>
      <c r="V31" s="100" t="s">
        <v>166</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157</v>
      </c>
      <c r="D33" s="46"/>
      <c r="E33" s="46"/>
      <c r="F33" s="46"/>
      <c r="G33" s="46"/>
      <c r="H33" s="46"/>
      <c r="I33" s="46"/>
      <c r="J33" s="46"/>
      <c r="K33" s="46"/>
      <c r="L33" s="46"/>
      <c r="M33" s="21" t="s">
        <v>511</v>
      </c>
      <c r="N33" s="41"/>
      <c r="O33" s="41"/>
      <c r="P33" s="41"/>
      <c r="Q33" s="68"/>
      <c r="R33" s="104"/>
      <c r="S33" s="107"/>
      <c r="T33" s="107"/>
      <c r="U33" s="107"/>
      <c r="V33" s="107"/>
      <c r="W33" s="107"/>
      <c r="X33" s="107"/>
      <c r="Y33" s="107"/>
      <c r="Z33" s="107"/>
      <c r="AA33" s="111"/>
      <c r="AB33" s="132" t="s">
        <v>49</v>
      </c>
      <c r="AC33" s="92"/>
      <c r="AD33" s="92"/>
      <c r="AE33" s="92"/>
      <c r="AF33" s="139"/>
      <c r="AG33" s="104"/>
      <c r="AH33" s="107"/>
      <c r="AI33" s="107"/>
      <c r="AJ33" s="107"/>
      <c r="AK33" s="111"/>
    </row>
    <row r="34" spans="1:37" ht="14.25" customHeight="1">
      <c r="B34" s="13"/>
      <c r="C34" s="28" t="s">
        <v>498</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401</v>
      </c>
      <c r="D35" s="44"/>
      <c r="E35" s="44"/>
      <c r="F35" s="44"/>
      <c r="G35" s="44"/>
      <c r="H35" s="44"/>
      <c r="I35" s="44"/>
      <c r="J35" s="44"/>
      <c r="K35" s="44"/>
      <c r="L35" s="72"/>
      <c r="M35" s="92" t="s">
        <v>507</v>
      </c>
      <c r="N35" s="92"/>
      <c r="O35" s="92"/>
      <c r="P35" s="92"/>
      <c r="Q35" s="92"/>
      <c r="R35" s="92"/>
      <c r="S35" s="92"/>
      <c r="T35" s="121" t="s">
        <v>517</v>
      </c>
      <c r="U35" s="92"/>
      <c r="V35" s="92"/>
      <c r="W35" s="92"/>
      <c r="X35" s="121" t="s">
        <v>518</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245</v>
      </c>
      <c r="N36" s="100"/>
      <c r="O36" s="100"/>
      <c r="P36" s="100"/>
      <c r="Q36" s="110" t="s">
        <v>441</v>
      </c>
      <c r="R36" s="100"/>
      <c r="S36" s="100"/>
      <c r="T36" s="100"/>
      <c r="U36" s="100"/>
      <c r="V36" s="100" t="s">
        <v>166</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476</v>
      </c>
      <c r="C38" s="28" t="s">
        <v>499</v>
      </c>
      <c r="D38" s="46"/>
      <c r="E38" s="46"/>
      <c r="F38" s="46"/>
      <c r="G38" s="46"/>
      <c r="H38" s="46"/>
      <c r="I38" s="46"/>
      <c r="J38" s="46"/>
      <c r="K38" s="46"/>
      <c r="L38" s="78"/>
      <c r="M38" s="41" t="s">
        <v>291</v>
      </c>
      <c r="N38" s="68"/>
      <c r="O38" s="104" t="s">
        <v>512</v>
      </c>
      <c r="P38" s="107"/>
      <c r="Q38" s="111"/>
      <c r="R38" s="104" t="s">
        <v>444</v>
      </c>
      <c r="S38" s="107"/>
      <c r="T38" s="107"/>
      <c r="U38" s="107"/>
      <c r="V38" s="107"/>
      <c r="W38" s="107"/>
      <c r="X38" s="107"/>
      <c r="Y38" s="107"/>
      <c r="Z38" s="111"/>
      <c r="AA38" s="70" t="s">
        <v>90</v>
      </c>
      <c r="AB38" s="133"/>
      <c r="AC38" s="133"/>
      <c r="AD38" s="136"/>
      <c r="AE38" s="104" t="s">
        <v>520</v>
      </c>
      <c r="AF38" s="107"/>
      <c r="AG38" s="107"/>
      <c r="AH38" s="107"/>
      <c r="AI38" s="131" t="s">
        <v>324</v>
      </c>
      <c r="AJ38" s="134"/>
      <c r="AK38" s="137"/>
    </row>
    <row r="39" spans="1:37" ht="14.25" customHeight="1">
      <c r="A39" s="3"/>
      <c r="B39" s="13"/>
      <c r="C39" s="26"/>
      <c r="D39" s="53"/>
      <c r="E39" s="53"/>
      <c r="F39" s="53"/>
      <c r="G39" s="53"/>
      <c r="H39" s="53"/>
      <c r="I39" s="53"/>
      <c r="J39" s="53"/>
      <c r="K39" s="53"/>
      <c r="L39" s="73"/>
      <c r="M39" s="95"/>
      <c r="N39" s="102"/>
      <c r="O39" s="104" t="s">
        <v>513</v>
      </c>
      <c r="P39" s="107"/>
      <c r="Q39" s="111"/>
      <c r="R39" s="115"/>
      <c r="S39" s="119"/>
      <c r="T39" s="119"/>
      <c r="U39" s="119"/>
      <c r="V39" s="119"/>
      <c r="W39" s="119"/>
      <c r="X39" s="119"/>
      <c r="Y39" s="119"/>
      <c r="Z39" s="127"/>
      <c r="AA39" s="104" t="s">
        <v>429</v>
      </c>
      <c r="AB39" s="107"/>
      <c r="AC39" s="107"/>
      <c r="AD39" s="111"/>
      <c r="AE39" s="138" t="s">
        <v>521</v>
      </c>
      <c r="AF39" s="140"/>
      <c r="AG39" s="140"/>
      <c r="AH39" s="140"/>
      <c r="AI39" s="138" t="s">
        <v>255</v>
      </c>
      <c r="AJ39" s="140"/>
      <c r="AK39" s="147"/>
    </row>
    <row r="40" spans="1:37" ht="14.25" customHeight="1">
      <c r="B40" s="13"/>
      <c r="C40" s="10" t="s">
        <v>500</v>
      </c>
      <c r="D40" s="54"/>
      <c r="E40" s="61" t="s">
        <v>173</v>
      </c>
      <c r="F40" s="61"/>
      <c r="G40" s="61"/>
      <c r="H40" s="61"/>
      <c r="I40" s="61"/>
      <c r="J40" s="61"/>
      <c r="K40" s="61"/>
      <c r="L40" s="79"/>
      <c r="M40" s="57"/>
      <c r="N40" s="103"/>
      <c r="O40" s="105"/>
      <c r="P40" s="108"/>
      <c r="Q40" s="112"/>
      <c r="R40" s="116" t="s">
        <v>16</v>
      </c>
      <c r="S40" s="120" t="s">
        <v>516</v>
      </c>
      <c r="T40" s="120"/>
      <c r="U40" s="123" t="s">
        <v>16</v>
      </c>
      <c r="V40" s="120" t="s">
        <v>88</v>
      </c>
      <c r="W40" s="120"/>
      <c r="X40" s="123" t="s">
        <v>16</v>
      </c>
      <c r="Y40" s="120" t="s">
        <v>519</v>
      </c>
      <c r="Z40" s="128"/>
      <c r="AA40" s="131"/>
      <c r="AB40" s="134"/>
      <c r="AC40" s="134"/>
      <c r="AD40" s="137"/>
      <c r="AE40" s="131"/>
      <c r="AF40" s="134"/>
      <c r="AG40" s="134"/>
      <c r="AH40" s="137"/>
      <c r="AI40" s="116" t="s">
        <v>16</v>
      </c>
      <c r="AJ40" s="120" t="s">
        <v>523</v>
      </c>
      <c r="AK40" s="128"/>
    </row>
    <row r="41" spans="1:37" ht="14.25" customHeight="1">
      <c r="B41" s="13"/>
      <c r="C41" s="10"/>
      <c r="D41" s="54"/>
      <c r="E41" s="61" t="s">
        <v>188</v>
      </c>
      <c r="F41" s="61"/>
      <c r="G41" s="61"/>
      <c r="H41" s="61"/>
      <c r="I41" s="61"/>
      <c r="J41" s="61"/>
      <c r="K41" s="61"/>
      <c r="L41" s="79"/>
      <c r="M41" s="57"/>
      <c r="N41" s="103"/>
      <c r="O41" s="105"/>
      <c r="P41" s="108"/>
      <c r="Q41" s="112"/>
      <c r="R41" s="116" t="s">
        <v>16</v>
      </c>
      <c r="S41" s="120" t="s">
        <v>516</v>
      </c>
      <c r="T41" s="120"/>
      <c r="U41" s="123" t="s">
        <v>16</v>
      </c>
      <c r="V41" s="120" t="s">
        <v>88</v>
      </c>
      <c r="W41" s="120"/>
      <c r="X41" s="123" t="s">
        <v>16</v>
      </c>
      <c r="Y41" s="120" t="s">
        <v>519</v>
      </c>
      <c r="Z41" s="128"/>
      <c r="AA41" s="131"/>
      <c r="AB41" s="134"/>
      <c r="AC41" s="134"/>
      <c r="AD41" s="137"/>
      <c r="AE41" s="131"/>
      <c r="AF41" s="134"/>
      <c r="AG41" s="134"/>
      <c r="AH41" s="137"/>
      <c r="AI41" s="116" t="s">
        <v>16</v>
      </c>
      <c r="AJ41" s="120" t="s">
        <v>523</v>
      </c>
      <c r="AK41" s="128"/>
    </row>
    <row r="42" spans="1:37" ht="14.25" customHeight="1">
      <c r="B42" s="13"/>
      <c r="C42" s="10"/>
      <c r="D42" s="54"/>
      <c r="E42" s="61" t="s">
        <v>502</v>
      </c>
      <c r="F42" s="61"/>
      <c r="G42" s="61"/>
      <c r="H42" s="61"/>
      <c r="I42" s="61"/>
      <c r="J42" s="61"/>
      <c r="K42" s="61"/>
      <c r="L42" s="79"/>
      <c r="M42" s="57"/>
      <c r="N42" s="103"/>
      <c r="O42" s="105"/>
      <c r="P42" s="108"/>
      <c r="Q42" s="112"/>
      <c r="R42" s="116" t="s">
        <v>16</v>
      </c>
      <c r="S42" s="120" t="s">
        <v>516</v>
      </c>
      <c r="T42" s="120"/>
      <c r="U42" s="123" t="s">
        <v>16</v>
      </c>
      <c r="V42" s="120" t="s">
        <v>88</v>
      </c>
      <c r="W42" s="120"/>
      <c r="X42" s="123" t="s">
        <v>16</v>
      </c>
      <c r="Y42" s="120" t="s">
        <v>519</v>
      </c>
      <c r="Z42" s="128"/>
      <c r="AA42" s="131"/>
      <c r="AB42" s="134"/>
      <c r="AC42" s="134"/>
      <c r="AD42" s="137"/>
      <c r="AE42" s="131"/>
      <c r="AF42" s="134"/>
      <c r="AG42" s="134"/>
      <c r="AH42" s="137"/>
      <c r="AI42" s="116" t="s">
        <v>16</v>
      </c>
      <c r="AJ42" s="120" t="s">
        <v>523</v>
      </c>
      <c r="AK42" s="128"/>
    </row>
    <row r="43" spans="1:37" ht="14.25" customHeight="1">
      <c r="B43" s="13"/>
      <c r="C43" s="10"/>
      <c r="D43" s="54"/>
      <c r="E43" s="61" t="s">
        <v>189</v>
      </c>
      <c r="F43" s="61"/>
      <c r="G43" s="61"/>
      <c r="H43" s="61"/>
      <c r="I43" s="61"/>
      <c r="J43" s="61"/>
      <c r="K43" s="61"/>
      <c r="L43" s="79"/>
      <c r="M43" s="57"/>
      <c r="N43" s="103"/>
      <c r="O43" s="105"/>
      <c r="P43" s="108"/>
      <c r="Q43" s="112"/>
      <c r="R43" s="116" t="s">
        <v>16</v>
      </c>
      <c r="S43" s="120" t="s">
        <v>516</v>
      </c>
      <c r="T43" s="120"/>
      <c r="U43" s="123" t="s">
        <v>16</v>
      </c>
      <c r="V43" s="120" t="s">
        <v>88</v>
      </c>
      <c r="W43" s="120"/>
      <c r="X43" s="123" t="s">
        <v>16</v>
      </c>
      <c r="Y43" s="120" t="s">
        <v>519</v>
      </c>
      <c r="Z43" s="128"/>
      <c r="AA43" s="131"/>
      <c r="AB43" s="134"/>
      <c r="AC43" s="134"/>
      <c r="AD43" s="137"/>
      <c r="AE43" s="131"/>
      <c r="AF43" s="134"/>
      <c r="AG43" s="134"/>
      <c r="AH43" s="137"/>
      <c r="AI43" s="116" t="s">
        <v>16</v>
      </c>
      <c r="AJ43" s="120" t="s">
        <v>523</v>
      </c>
      <c r="AK43" s="128"/>
    </row>
    <row r="44" spans="1:37" ht="14.25" customHeight="1">
      <c r="B44" s="13"/>
      <c r="C44" s="10"/>
      <c r="D44" s="54"/>
      <c r="E44" s="61" t="s">
        <v>190</v>
      </c>
      <c r="F44" s="61"/>
      <c r="G44" s="61"/>
      <c r="H44" s="61"/>
      <c r="I44" s="61"/>
      <c r="J44" s="61"/>
      <c r="K44" s="61"/>
      <c r="L44" s="79"/>
      <c r="M44" s="57"/>
      <c r="N44" s="103"/>
      <c r="O44" s="105"/>
      <c r="P44" s="108"/>
      <c r="Q44" s="112"/>
      <c r="R44" s="116" t="s">
        <v>16</v>
      </c>
      <c r="S44" s="120" t="s">
        <v>516</v>
      </c>
      <c r="T44" s="120"/>
      <c r="U44" s="123" t="s">
        <v>16</v>
      </c>
      <c r="V44" s="120" t="s">
        <v>88</v>
      </c>
      <c r="W44" s="120"/>
      <c r="X44" s="123" t="s">
        <v>16</v>
      </c>
      <c r="Y44" s="120" t="s">
        <v>519</v>
      </c>
      <c r="Z44" s="128"/>
      <c r="AA44" s="131"/>
      <c r="AB44" s="134"/>
      <c r="AC44" s="134"/>
      <c r="AD44" s="137"/>
      <c r="AE44" s="131"/>
      <c r="AF44" s="134"/>
      <c r="AG44" s="134"/>
      <c r="AH44" s="137"/>
      <c r="AI44" s="116" t="s">
        <v>16</v>
      </c>
      <c r="AJ44" s="120" t="s">
        <v>523</v>
      </c>
      <c r="AK44" s="128"/>
    </row>
    <row r="45" spans="1:37" ht="14.25" customHeight="1">
      <c r="B45" s="13"/>
      <c r="C45" s="10"/>
      <c r="D45" s="54"/>
      <c r="E45" s="62" t="s">
        <v>191</v>
      </c>
      <c r="F45" s="62"/>
      <c r="G45" s="62"/>
      <c r="H45" s="62"/>
      <c r="I45" s="62"/>
      <c r="J45" s="62"/>
      <c r="K45" s="62"/>
      <c r="L45" s="80"/>
      <c r="M45" s="57"/>
      <c r="N45" s="103"/>
      <c r="O45" s="105"/>
      <c r="P45" s="108"/>
      <c r="Q45" s="112"/>
      <c r="R45" s="116" t="s">
        <v>16</v>
      </c>
      <c r="S45" s="120" t="s">
        <v>516</v>
      </c>
      <c r="T45" s="120"/>
      <c r="U45" s="123" t="s">
        <v>16</v>
      </c>
      <c r="V45" s="120" t="s">
        <v>88</v>
      </c>
      <c r="W45" s="120"/>
      <c r="X45" s="123" t="s">
        <v>16</v>
      </c>
      <c r="Y45" s="120" t="s">
        <v>519</v>
      </c>
      <c r="Z45" s="128"/>
      <c r="AA45" s="131"/>
      <c r="AB45" s="134"/>
      <c r="AC45" s="134"/>
      <c r="AD45" s="137"/>
      <c r="AE45" s="131"/>
      <c r="AF45" s="134"/>
      <c r="AG45" s="134"/>
      <c r="AH45" s="137"/>
      <c r="AI45" s="116" t="s">
        <v>16</v>
      </c>
      <c r="AJ45" s="120" t="s">
        <v>523</v>
      </c>
      <c r="AK45" s="128"/>
    </row>
    <row r="46" spans="1:37" ht="14.25" customHeight="1">
      <c r="B46" s="13"/>
      <c r="C46" s="10"/>
      <c r="D46" s="54"/>
      <c r="E46" s="35" t="s">
        <v>504</v>
      </c>
      <c r="F46" s="35"/>
      <c r="G46" s="35"/>
      <c r="H46" s="35"/>
      <c r="I46" s="35"/>
      <c r="J46" s="35"/>
      <c r="K46" s="35"/>
      <c r="L46" s="69"/>
      <c r="M46" s="57"/>
      <c r="N46" s="103"/>
      <c r="O46" s="105"/>
      <c r="P46" s="108"/>
      <c r="Q46" s="112"/>
      <c r="R46" s="116" t="s">
        <v>16</v>
      </c>
      <c r="S46" s="120" t="s">
        <v>516</v>
      </c>
      <c r="T46" s="120"/>
      <c r="U46" s="123" t="s">
        <v>16</v>
      </c>
      <c r="V46" s="120" t="s">
        <v>88</v>
      </c>
      <c r="W46" s="120"/>
      <c r="X46" s="123" t="s">
        <v>16</v>
      </c>
      <c r="Y46" s="120" t="s">
        <v>519</v>
      </c>
      <c r="Z46" s="128"/>
      <c r="AA46" s="131"/>
      <c r="AB46" s="134"/>
      <c r="AC46" s="134"/>
      <c r="AD46" s="137"/>
      <c r="AE46" s="131"/>
      <c r="AF46" s="134"/>
      <c r="AG46" s="134"/>
      <c r="AH46" s="137"/>
      <c r="AI46" s="116" t="s">
        <v>16</v>
      </c>
      <c r="AJ46" s="120" t="s">
        <v>523</v>
      </c>
      <c r="AK46" s="128"/>
    </row>
    <row r="47" spans="1:37" ht="14.25" customHeight="1">
      <c r="B47" s="13"/>
      <c r="C47" s="10"/>
      <c r="D47" s="55"/>
      <c r="E47" s="35" t="s">
        <v>586</v>
      </c>
      <c r="F47" s="65"/>
      <c r="G47" s="65"/>
      <c r="H47" s="65"/>
      <c r="I47" s="65"/>
      <c r="J47" s="65"/>
      <c r="K47" s="65"/>
      <c r="L47" s="81"/>
      <c r="M47" s="57"/>
      <c r="N47" s="103"/>
      <c r="O47" s="105"/>
      <c r="P47" s="108"/>
      <c r="Q47" s="112"/>
      <c r="R47" s="116" t="s">
        <v>16</v>
      </c>
      <c r="S47" s="120" t="s">
        <v>516</v>
      </c>
      <c r="T47" s="120"/>
      <c r="U47" s="123" t="s">
        <v>16</v>
      </c>
      <c r="V47" s="120" t="s">
        <v>88</v>
      </c>
      <c r="W47" s="120"/>
      <c r="X47" s="123" t="s">
        <v>16</v>
      </c>
      <c r="Y47" s="120" t="s">
        <v>519</v>
      </c>
      <c r="Z47" s="128"/>
      <c r="AA47" s="131"/>
      <c r="AB47" s="134"/>
      <c r="AC47" s="134"/>
      <c r="AD47" s="137"/>
      <c r="AE47" s="131"/>
      <c r="AF47" s="134"/>
      <c r="AG47" s="134"/>
      <c r="AH47" s="137"/>
      <c r="AI47" s="116" t="s">
        <v>16</v>
      </c>
      <c r="AJ47" s="120" t="s">
        <v>523</v>
      </c>
      <c r="AK47" s="128"/>
    </row>
    <row r="48" spans="1:37" ht="14.25" customHeight="1">
      <c r="B48" s="13"/>
      <c r="C48" s="10"/>
      <c r="D48" s="55"/>
      <c r="E48" s="63" t="s">
        <v>192</v>
      </c>
      <c r="F48" s="66"/>
      <c r="G48" s="66"/>
      <c r="H48" s="66"/>
      <c r="I48" s="66"/>
      <c r="J48" s="66"/>
      <c r="K48" s="66"/>
      <c r="L48" s="82"/>
      <c r="M48" s="57"/>
      <c r="N48" s="103"/>
      <c r="O48" s="105"/>
      <c r="P48" s="108"/>
      <c r="Q48" s="112"/>
      <c r="R48" s="116" t="s">
        <v>16</v>
      </c>
      <c r="S48" s="120" t="s">
        <v>516</v>
      </c>
      <c r="T48" s="120"/>
      <c r="U48" s="123" t="s">
        <v>16</v>
      </c>
      <c r="V48" s="120" t="s">
        <v>88</v>
      </c>
      <c r="W48" s="120"/>
      <c r="X48" s="123" t="s">
        <v>16</v>
      </c>
      <c r="Y48" s="120" t="s">
        <v>519</v>
      </c>
      <c r="Z48" s="128"/>
      <c r="AA48" s="131"/>
      <c r="AB48" s="134"/>
      <c r="AC48" s="134"/>
      <c r="AD48" s="137"/>
      <c r="AE48" s="131"/>
      <c r="AF48" s="134"/>
      <c r="AG48" s="134"/>
      <c r="AH48" s="137"/>
      <c r="AI48" s="116" t="s">
        <v>16</v>
      </c>
      <c r="AJ48" s="120" t="s">
        <v>523</v>
      </c>
      <c r="AK48" s="128"/>
    </row>
    <row r="49" spans="2:37" ht="14.25" customHeight="1">
      <c r="B49" s="13"/>
      <c r="C49" s="10"/>
      <c r="D49" s="55"/>
      <c r="E49" s="64" t="s">
        <v>194</v>
      </c>
      <c r="F49" s="67"/>
      <c r="G49" s="67"/>
      <c r="H49" s="67"/>
      <c r="I49" s="67"/>
      <c r="J49" s="67"/>
      <c r="K49" s="67"/>
      <c r="L49" s="83"/>
      <c r="M49" s="57"/>
      <c r="N49" s="103"/>
      <c r="O49" s="105"/>
      <c r="P49" s="108"/>
      <c r="Q49" s="112"/>
      <c r="R49" s="116" t="s">
        <v>16</v>
      </c>
      <c r="S49" s="120" t="s">
        <v>516</v>
      </c>
      <c r="T49" s="120"/>
      <c r="U49" s="123" t="s">
        <v>16</v>
      </c>
      <c r="V49" s="120" t="s">
        <v>88</v>
      </c>
      <c r="W49" s="120"/>
      <c r="X49" s="123" t="s">
        <v>16</v>
      </c>
      <c r="Y49" s="120" t="s">
        <v>519</v>
      </c>
      <c r="Z49" s="128"/>
      <c r="AA49" s="131"/>
      <c r="AB49" s="134"/>
      <c r="AC49" s="134"/>
      <c r="AD49" s="137"/>
      <c r="AE49" s="131"/>
      <c r="AF49" s="134"/>
      <c r="AG49" s="134"/>
      <c r="AH49" s="137"/>
      <c r="AI49" s="116" t="s">
        <v>16</v>
      </c>
      <c r="AJ49" s="120" t="s">
        <v>523</v>
      </c>
      <c r="AK49" s="128"/>
    </row>
    <row r="50" spans="2:37" ht="14.25" customHeight="1">
      <c r="B50" s="13"/>
      <c r="C50" s="10"/>
      <c r="D50" s="56"/>
      <c r="E50" s="64" t="s">
        <v>505</v>
      </c>
      <c r="F50" s="64"/>
      <c r="G50" s="64"/>
      <c r="H50" s="64"/>
      <c r="I50" s="64"/>
      <c r="J50" s="64"/>
      <c r="K50" s="64"/>
      <c r="L50" s="84"/>
      <c r="M50" s="57"/>
      <c r="N50" s="103"/>
      <c r="O50" s="105"/>
      <c r="P50" s="108"/>
      <c r="Q50" s="112"/>
      <c r="R50" s="116" t="s">
        <v>16</v>
      </c>
      <c r="S50" s="120" t="s">
        <v>516</v>
      </c>
      <c r="T50" s="120"/>
      <c r="U50" s="123" t="s">
        <v>16</v>
      </c>
      <c r="V50" s="120" t="s">
        <v>88</v>
      </c>
      <c r="W50" s="120"/>
      <c r="X50" s="123" t="s">
        <v>16</v>
      </c>
      <c r="Y50" s="120" t="s">
        <v>519</v>
      </c>
      <c r="Z50" s="128"/>
      <c r="AA50" s="131"/>
      <c r="AB50" s="134"/>
      <c r="AC50" s="134"/>
      <c r="AD50" s="137"/>
      <c r="AE50" s="131"/>
      <c r="AF50" s="134"/>
      <c r="AG50" s="134"/>
      <c r="AH50" s="137"/>
      <c r="AI50" s="116" t="s">
        <v>16</v>
      </c>
      <c r="AJ50" s="120" t="s">
        <v>523</v>
      </c>
      <c r="AK50" s="128"/>
    </row>
    <row r="51" spans="2:37" ht="14.25" customHeight="1">
      <c r="B51" s="13"/>
      <c r="C51" s="10"/>
      <c r="D51" s="54"/>
      <c r="E51" s="62" t="s">
        <v>15</v>
      </c>
      <c r="F51" s="62"/>
      <c r="G51" s="62"/>
      <c r="H51" s="62"/>
      <c r="I51" s="62"/>
      <c r="J51" s="62"/>
      <c r="K51" s="62"/>
      <c r="L51" s="80"/>
      <c r="M51" s="57"/>
      <c r="N51" s="103"/>
      <c r="O51" s="105"/>
      <c r="P51" s="108"/>
      <c r="Q51" s="112"/>
      <c r="R51" s="116" t="s">
        <v>16</v>
      </c>
      <c r="S51" s="120" t="s">
        <v>516</v>
      </c>
      <c r="T51" s="120"/>
      <c r="U51" s="123" t="s">
        <v>16</v>
      </c>
      <c r="V51" s="120" t="s">
        <v>88</v>
      </c>
      <c r="W51" s="120"/>
      <c r="X51" s="123" t="s">
        <v>16</v>
      </c>
      <c r="Y51" s="120" t="s">
        <v>519</v>
      </c>
      <c r="Z51" s="128"/>
      <c r="AA51" s="131"/>
      <c r="AB51" s="134"/>
      <c r="AC51" s="134"/>
      <c r="AD51" s="137"/>
      <c r="AE51" s="131"/>
      <c r="AF51" s="134"/>
      <c r="AG51" s="134"/>
      <c r="AH51" s="137"/>
      <c r="AI51" s="116" t="s">
        <v>16</v>
      </c>
      <c r="AJ51" s="120" t="s">
        <v>523</v>
      </c>
      <c r="AK51" s="128"/>
    </row>
    <row r="52" spans="2:37" ht="14.25" customHeight="1">
      <c r="B52" s="13"/>
      <c r="C52" s="11"/>
      <c r="D52" s="54"/>
      <c r="E52" s="62" t="s">
        <v>80</v>
      </c>
      <c r="F52" s="62"/>
      <c r="G52" s="62"/>
      <c r="H52" s="62"/>
      <c r="I52" s="62"/>
      <c r="J52" s="62"/>
      <c r="K52" s="62"/>
      <c r="L52" s="80"/>
      <c r="M52" s="57"/>
      <c r="N52" s="103"/>
      <c r="O52" s="105"/>
      <c r="P52" s="108"/>
      <c r="Q52" s="112"/>
      <c r="R52" s="116" t="s">
        <v>16</v>
      </c>
      <c r="S52" s="120" t="s">
        <v>516</v>
      </c>
      <c r="T52" s="120"/>
      <c r="U52" s="123" t="s">
        <v>16</v>
      </c>
      <c r="V52" s="120" t="s">
        <v>88</v>
      </c>
      <c r="W52" s="120"/>
      <c r="X52" s="123" t="s">
        <v>16</v>
      </c>
      <c r="Y52" s="120" t="s">
        <v>519</v>
      </c>
      <c r="Z52" s="128"/>
      <c r="AA52" s="131"/>
      <c r="AB52" s="134"/>
      <c r="AC52" s="134"/>
      <c r="AD52" s="137"/>
      <c r="AE52" s="131"/>
      <c r="AF52" s="134"/>
      <c r="AG52" s="134"/>
      <c r="AH52" s="137"/>
      <c r="AI52" s="116" t="s">
        <v>16</v>
      </c>
      <c r="AJ52" s="120" t="s">
        <v>523</v>
      </c>
      <c r="AK52" s="128"/>
    </row>
    <row r="53" spans="2:37" ht="14.25" customHeight="1">
      <c r="B53" s="16"/>
      <c r="C53" s="30" t="s">
        <v>183</v>
      </c>
      <c r="D53" s="48"/>
      <c r="E53" s="48"/>
      <c r="F53" s="48"/>
      <c r="G53" s="48"/>
      <c r="H53" s="48"/>
      <c r="I53" s="48"/>
      <c r="J53" s="48"/>
      <c r="K53" s="48"/>
      <c r="L53" s="85"/>
      <c r="M53" s="57"/>
      <c r="N53" s="103"/>
      <c r="O53" s="105"/>
      <c r="P53" s="108"/>
      <c r="Q53" s="112"/>
      <c r="R53" s="116" t="s">
        <v>16</v>
      </c>
      <c r="S53" s="120" t="s">
        <v>516</v>
      </c>
      <c r="T53" s="120"/>
      <c r="U53" s="123" t="s">
        <v>16</v>
      </c>
      <c r="V53" s="120" t="s">
        <v>88</v>
      </c>
      <c r="W53" s="120"/>
      <c r="X53" s="123" t="s">
        <v>16</v>
      </c>
      <c r="Y53" s="120" t="s">
        <v>519</v>
      </c>
      <c r="Z53" s="128"/>
      <c r="AA53" s="131"/>
      <c r="AB53" s="134"/>
      <c r="AC53" s="134"/>
      <c r="AD53" s="137"/>
      <c r="AE53" s="131"/>
      <c r="AF53" s="134"/>
      <c r="AG53" s="134"/>
      <c r="AH53" s="137"/>
      <c r="AI53" s="141"/>
      <c r="AJ53" s="142"/>
      <c r="AK53" s="148"/>
    </row>
    <row r="54" spans="2:37" ht="14.25" customHeight="1">
      <c r="B54" s="16"/>
      <c r="C54" s="30" t="s">
        <v>484</v>
      </c>
      <c r="D54" s="48"/>
      <c r="E54" s="48"/>
      <c r="F54" s="48"/>
      <c r="G54" s="48"/>
      <c r="H54" s="48"/>
      <c r="I54" s="48"/>
      <c r="J54" s="48"/>
      <c r="K54" s="48"/>
      <c r="L54" s="85"/>
      <c r="M54" s="57"/>
      <c r="N54" s="103"/>
      <c r="O54" s="105"/>
      <c r="P54" s="108"/>
      <c r="Q54" s="112"/>
      <c r="R54" s="116" t="s">
        <v>16</v>
      </c>
      <c r="S54" s="120" t="s">
        <v>516</v>
      </c>
      <c r="T54" s="120"/>
      <c r="U54" s="123" t="s">
        <v>16</v>
      </c>
      <c r="V54" s="120" t="s">
        <v>88</v>
      </c>
      <c r="W54" s="120"/>
      <c r="X54" s="123" t="s">
        <v>16</v>
      </c>
      <c r="Y54" s="120" t="s">
        <v>519</v>
      </c>
      <c r="Z54" s="128"/>
      <c r="AA54" s="131"/>
      <c r="AB54" s="134"/>
      <c r="AC54" s="134"/>
      <c r="AD54" s="137"/>
      <c r="AE54" s="131"/>
      <c r="AF54" s="134"/>
      <c r="AG54" s="134"/>
      <c r="AH54" s="137"/>
      <c r="AI54" s="141"/>
      <c r="AJ54" s="142"/>
      <c r="AK54" s="148"/>
    </row>
    <row r="55" spans="2:37" ht="14.25" customHeight="1">
      <c r="B55" s="17" t="s">
        <v>477</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29</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478</v>
      </c>
      <c r="C57" s="19"/>
      <c r="D57" s="19"/>
      <c r="E57" s="19"/>
      <c r="F57" s="19"/>
      <c r="G57" s="19"/>
      <c r="H57" s="19"/>
      <c r="I57" s="19"/>
      <c r="J57" s="19"/>
      <c r="K57" s="19"/>
      <c r="L57" s="88"/>
      <c r="M57" s="96"/>
      <c r="N57" s="96"/>
      <c r="O57" s="96"/>
      <c r="P57" s="96"/>
      <c r="Q57" s="96"/>
      <c r="R57" s="117"/>
      <c r="S57" s="117"/>
      <c r="T57" s="117"/>
      <c r="U57" s="124"/>
      <c r="V57" s="126" t="s">
        <v>215</v>
      </c>
      <c r="W57" s="6"/>
      <c r="X57" s="6"/>
      <c r="Y57" s="6"/>
      <c r="Z57" s="6"/>
      <c r="AA57" s="6"/>
      <c r="AB57" s="135"/>
      <c r="AC57" s="135"/>
      <c r="AD57" s="135"/>
      <c r="AJ57" s="22"/>
      <c r="AK57" s="149"/>
    </row>
    <row r="58" spans="2:37" ht="14.25" customHeight="1">
      <c r="B58" s="17" t="s">
        <v>481</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482</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483</v>
      </c>
      <c r="C60" s="37" t="s">
        <v>501</v>
      </c>
      <c r="D60" s="57"/>
      <c r="E60" s="57"/>
      <c r="F60" s="57"/>
      <c r="G60" s="57"/>
      <c r="H60" s="57"/>
      <c r="I60" s="57"/>
      <c r="J60" s="57"/>
      <c r="K60" s="57"/>
      <c r="L60" s="57"/>
      <c r="M60" s="57"/>
      <c r="N60" s="57"/>
      <c r="O60" s="57"/>
      <c r="P60" s="57"/>
      <c r="Q60" s="57"/>
      <c r="R60" s="57"/>
      <c r="S60" s="57"/>
      <c r="T60" s="57"/>
      <c r="U60" s="37" t="s">
        <v>423</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485</v>
      </c>
      <c r="C65" s="41"/>
      <c r="D65" s="41"/>
      <c r="E65" s="41"/>
      <c r="F65" s="68"/>
      <c r="G65" s="19" t="s">
        <v>462</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167</v>
      </c>
    </row>
    <row r="68" spans="2:37">
      <c r="B68" s="22" t="s">
        <v>243</v>
      </c>
    </row>
    <row r="69" spans="2:37">
      <c r="B69" s="22" t="s">
        <v>121</v>
      </c>
    </row>
    <row r="70" spans="2:37">
      <c r="B70" s="22" t="s">
        <v>486</v>
      </c>
    </row>
    <row r="71" spans="2:37">
      <c r="B71" s="22" t="s">
        <v>207</v>
      </c>
    </row>
    <row r="72" spans="2:37">
      <c r="B72" s="22" t="s">
        <v>244</v>
      </c>
    </row>
    <row r="73" spans="2:37">
      <c r="B73" s="22" t="s">
        <v>487</v>
      </c>
    </row>
    <row r="74" spans="2:37">
      <c r="B74" s="22"/>
      <c r="E74" s="1" t="s">
        <v>336</v>
      </c>
    </row>
    <row r="75" spans="2:37">
      <c r="B75" s="22" t="s">
        <v>314</v>
      </c>
    </row>
    <row r="76" spans="2:37">
      <c r="B76" s="22" t="s">
        <v>488</v>
      </c>
    </row>
    <row r="77" spans="2:37">
      <c r="E77" s="22" t="s">
        <v>506</v>
      </c>
    </row>
    <row r="88" spans="2:2" ht="12.75" customHeight="1">
      <c r="B88" s="23"/>
    </row>
    <row r="89" spans="2:2" ht="12.75" customHeight="1">
      <c r="B89" s="23" t="s">
        <v>453</v>
      </c>
    </row>
    <row r="90" spans="2:2" ht="12.75" customHeight="1">
      <c r="B90" s="23" t="s">
        <v>148</v>
      </c>
    </row>
    <row r="91" spans="2:2" ht="12.75" customHeight="1">
      <c r="B91" s="23" t="s">
        <v>489</v>
      </c>
    </row>
    <row r="92" spans="2:2" ht="12.75" customHeight="1">
      <c r="B92" s="23" t="s">
        <v>490</v>
      </c>
    </row>
    <row r="93" spans="2:2" ht="12.75" customHeight="1">
      <c r="B93" s="23" t="s">
        <v>492</v>
      </c>
    </row>
    <row r="94" spans="2:2" ht="12.75" customHeight="1">
      <c r="B94" s="23" t="s">
        <v>177</v>
      </c>
    </row>
    <row r="95" spans="2:2" ht="12.75" customHeight="1">
      <c r="B95" s="23" t="s">
        <v>210</v>
      </c>
    </row>
    <row r="96" spans="2:2" ht="12.75" customHeight="1">
      <c r="B96" s="23" t="s">
        <v>494</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zoomScale="80" zoomScaleSheetLayoutView="80" workbookViewId="0">
      <selection activeCell="Y5" sqref="Y5:Z5"/>
    </sheetView>
  </sheetViews>
  <sheetFormatPr defaultRowHeight="15"/>
  <cols>
    <col min="1" max="1" width="2.125" style="294" customWidth="1"/>
    <col min="2" max="23" width="3.625" style="294" customWidth="1"/>
    <col min="24" max="24" width="2.125" style="294" customWidth="1"/>
    <col min="25" max="37" width="5.625" style="294" customWidth="1"/>
    <col min="38" max="16384" width="9" style="294" customWidth="1"/>
  </cols>
  <sheetData>
    <row r="1" spans="2:23">
      <c r="B1" s="294" t="s">
        <v>394</v>
      </c>
      <c r="M1" s="544"/>
      <c r="N1" s="155"/>
      <c r="O1" s="155"/>
      <c r="P1" s="155"/>
      <c r="Q1" s="544" t="s">
        <v>224</v>
      </c>
      <c r="R1" s="535"/>
      <c r="S1" s="155" t="s">
        <v>212</v>
      </c>
      <c r="T1" s="535"/>
      <c r="U1" s="155" t="s">
        <v>111</v>
      </c>
      <c r="V1" s="535"/>
      <c r="W1" s="155" t="s">
        <v>222</v>
      </c>
    </row>
    <row r="2" spans="2:23" ht="5.0999999999999996" customHeight="1">
      <c r="M2" s="544"/>
      <c r="N2" s="155"/>
      <c r="O2" s="155"/>
      <c r="P2" s="155"/>
      <c r="Q2" s="544"/>
      <c r="R2" s="155"/>
      <c r="S2" s="155"/>
      <c r="T2" s="155"/>
      <c r="U2" s="155"/>
      <c r="V2" s="155"/>
      <c r="W2" s="155"/>
    </row>
    <row r="3" spans="2:23">
      <c r="B3" s="155" t="s">
        <v>395</v>
      </c>
      <c r="C3" s="155"/>
      <c r="D3" s="155"/>
      <c r="E3" s="155"/>
      <c r="F3" s="155"/>
      <c r="G3" s="155"/>
      <c r="H3" s="155"/>
      <c r="I3" s="155"/>
      <c r="J3" s="155"/>
      <c r="K3" s="155"/>
      <c r="L3" s="155"/>
      <c r="M3" s="155"/>
      <c r="N3" s="155"/>
      <c r="O3" s="155"/>
      <c r="P3" s="155"/>
      <c r="Q3" s="155"/>
      <c r="R3" s="155"/>
      <c r="S3" s="155"/>
      <c r="T3" s="155"/>
      <c r="U3" s="155"/>
      <c r="V3" s="155"/>
      <c r="W3" s="155"/>
    </row>
    <row r="4" spans="2:23" ht="5.0999999999999996" customHeight="1">
      <c r="B4" s="155"/>
      <c r="C4" s="155"/>
      <c r="D4" s="155"/>
      <c r="E4" s="155"/>
      <c r="F4" s="155"/>
      <c r="G4" s="155"/>
      <c r="H4" s="155"/>
      <c r="I4" s="155"/>
      <c r="J4" s="155"/>
      <c r="K4" s="155"/>
      <c r="L4" s="155"/>
      <c r="M4" s="155"/>
      <c r="N4" s="155"/>
      <c r="O4" s="155"/>
      <c r="P4" s="155"/>
      <c r="Q4" s="155"/>
      <c r="R4" s="155"/>
      <c r="S4" s="155"/>
      <c r="T4" s="155"/>
      <c r="U4" s="155"/>
      <c r="V4" s="155"/>
      <c r="W4" s="155"/>
    </row>
    <row r="5" spans="2:23">
      <c r="B5" s="155"/>
      <c r="C5" s="155"/>
      <c r="D5" s="155"/>
      <c r="E5" s="155"/>
      <c r="F5" s="155"/>
      <c r="G5" s="155"/>
      <c r="H5" s="155"/>
      <c r="I5" s="155"/>
      <c r="J5" s="155"/>
      <c r="K5" s="155"/>
      <c r="L5" s="155"/>
      <c r="M5" s="155"/>
      <c r="N5" s="155"/>
      <c r="O5" s="155"/>
      <c r="P5" s="544" t="s">
        <v>147</v>
      </c>
      <c r="Q5" s="545"/>
      <c r="R5" s="545"/>
      <c r="S5" s="545"/>
      <c r="T5" s="545"/>
      <c r="U5" s="545"/>
      <c r="V5" s="545"/>
      <c r="W5" s="545"/>
    </row>
    <row r="6" spans="2:23">
      <c r="B6" s="155"/>
      <c r="C6" s="155"/>
      <c r="D6" s="155"/>
      <c r="E6" s="155"/>
      <c r="F6" s="155"/>
      <c r="G6" s="155"/>
      <c r="H6" s="155"/>
      <c r="I6" s="155"/>
      <c r="J6" s="155"/>
      <c r="K6" s="155"/>
      <c r="L6" s="155"/>
      <c r="M6" s="155"/>
      <c r="N6" s="155"/>
      <c r="O6" s="155"/>
      <c r="P6" s="544" t="s">
        <v>25</v>
      </c>
      <c r="Q6" s="546"/>
      <c r="R6" s="546"/>
      <c r="S6" s="546"/>
      <c r="T6" s="546"/>
      <c r="U6" s="546"/>
      <c r="V6" s="546"/>
      <c r="W6" s="546"/>
    </row>
    <row r="7" spans="2:23" ht="10.5" customHeight="1">
      <c r="B7" s="155"/>
      <c r="C7" s="155"/>
      <c r="D7" s="155"/>
      <c r="E7" s="155"/>
      <c r="F7" s="155"/>
      <c r="G7" s="155"/>
      <c r="H7" s="155"/>
      <c r="I7" s="155"/>
      <c r="J7" s="155"/>
      <c r="K7" s="155"/>
      <c r="L7" s="155"/>
      <c r="M7" s="155"/>
      <c r="N7" s="155"/>
      <c r="O7" s="155"/>
      <c r="P7" s="155"/>
      <c r="Q7" s="155"/>
      <c r="R7" s="155"/>
      <c r="S7" s="155"/>
      <c r="T7" s="155"/>
      <c r="U7" s="155"/>
      <c r="V7" s="155"/>
      <c r="W7" s="155"/>
    </row>
    <row r="8" spans="2:23">
      <c r="B8" s="294" t="s">
        <v>347</v>
      </c>
    </row>
    <row r="9" spans="2:23">
      <c r="C9" s="535" t="s">
        <v>16</v>
      </c>
      <c r="D9" s="294" t="s">
        <v>398</v>
      </c>
      <c r="J9" s="535" t="s">
        <v>16</v>
      </c>
      <c r="K9" s="294" t="s">
        <v>413</v>
      </c>
    </row>
    <row r="10" spans="2:23" ht="10.5" customHeight="1"/>
    <row r="11" spans="2:23">
      <c r="B11" s="294" t="s">
        <v>396</v>
      </c>
    </row>
    <row r="12" spans="2:23">
      <c r="C12" s="535" t="s">
        <v>16</v>
      </c>
      <c r="D12" s="294" t="s">
        <v>155</v>
      </c>
    </row>
    <row r="13" spans="2:23">
      <c r="C13" s="535" t="s">
        <v>16</v>
      </c>
      <c r="D13" s="294" t="s">
        <v>161</v>
      </c>
    </row>
    <row r="14" spans="2:23" ht="10.5" customHeight="1"/>
    <row r="15" spans="2:23">
      <c r="B15" s="294" t="s">
        <v>70</v>
      </c>
    </row>
    <row r="16" spans="2:23" ht="60" customHeight="1">
      <c r="B16" s="297"/>
      <c r="C16" s="297"/>
      <c r="D16" s="297"/>
      <c r="E16" s="297"/>
      <c r="F16" s="538" t="s">
        <v>412</v>
      </c>
      <c r="G16" s="541"/>
      <c r="H16" s="541"/>
      <c r="I16" s="541"/>
      <c r="J16" s="541"/>
      <c r="K16" s="541"/>
      <c r="L16" s="543"/>
      <c r="M16" s="298" t="s">
        <v>353</v>
      </c>
      <c r="N16" s="298"/>
      <c r="O16" s="298"/>
      <c r="P16" s="298"/>
      <c r="Q16" s="298"/>
      <c r="R16" s="298"/>
      <c r="S16" s="298"/>
    </row>
    <row r="17" spans="2:23">
      <c r="B17" s="160">
        <v>4</v>
      </c>
      <c r="C17" s="168"/>
      <c r="D17" s="168" t="s">
        <v>218</v>
      </c>
      <c r="E17" s="174"/>
      <c r="F17" s="533"/>
      <c r="G17" s="536"/>
      <c r="H17" s="536"/>
      <c r="I17" s="536"/>
      <c r="J17" s="536"/>
      <c r="K17" s="536"/>
      <c r="L17" s="174" t="s">
        <v>345</v>
      </c>
      <c r="M17" s="533"/>
      <c r="N17" s="536"/>
      <c r="O17" s="536"/>
      <c r="P17" s="536"/>
      <c r="Q17" s="536"/>
      <c r="R17" s="536"/>
      <c r="S17" s="174" t="s">
        <v>345</v>
      </c>
    </row>
    <row r="18" spans="2:23">
      <c r="B18" s="160">
        <v>5</v>
      </c>
      <c r="C18" s="168"/>
      <c r="D18" s="168" t="s">
        <v>218</v>
      </c>
      <c r="E18" s="174"/>
      <c r="F18" s="533"/>
      <c r="G18" s="536"/>
      <c r="H18" s="536"/>
      <c r="I18" s="536"/>
      <c r="J18" s="536"/>
      <c r="K18" s="536"/>
      <c r="L18" s="174" t="s">
        <v>345</v>
      </c>
      <c r="M18" s="533"/>
      <c r="N18" s="536"/>
      <c r="O18" s="536"/>
      <c r="P18" s="536"/>
      <c r="Q18" s="536"/>
      <c r="R18" s="536"/>
      <c r="S18" s="174" t="s">
        <v>345</v>
      </c>
    </row>
    <row r="19" spans="2:23">
      <c r="B19" s="160">
        <v>6</v>
      </c>
      <c r="C19" s="168"/>
      <c r="D19" s="168" t="s">
        <v>218</v>
      </c>
      <c r="E19" s="174"/>
      <c r="F19" s="533"/>
      <c r="G19" s="536"/>
      <c r="H19" s="536"/>
      <c r="I19" s="536"/>
      <c r="J19" s="536"/>
      <c r="K19" s="536"/>
      <c r="L19" s="174" t="s">
        <v>345</v>
      </c>
      <c r="M19" s="533"/>
      <c r="N19" s="536"/>
      <c r="O19" s="536"/>
      <c r="P19" s="536"/>
      <c r="Q19" s="536"/>
      <c r="R19" s="536"/>
      <c r="S19" s="174" t="s">
        <v>345</v>
      </c>
    </row>
    <row r="20" spans="2:23">
      <c r="B20" s="160">
        <v>7</v>
      </c>
      <c r="C20" s="168"/>
      <c r="D20" s="168" t="s">
        <v>218</v>
      </c>
      <c r="E20" s="174"/>
      <c r="F20" s="533"/>
      <c r="G20" s="536"/>
      <c r="H20" s="536"/>
      <c r="I20" s="536"/>
      <c r="J20" s="536"/>
      <c r="K20" s="536"/>
      <c r="L20" s="174" t="s">
        <v>345</v>
      </c>
      <c r="M20" s="533"/>
      <c r="N20" s="536"/>
      <c r="O20" s="536"/>
      <c r="P20" s="536"/>
      <c r="Q20" s="536"/>
      <c r="R20" s="536"/>
      <c r="S20" s="174" t="s">
        <v>345</v>
      </c>
    </row>
    <row r="21" spans="2:23">
      <c r="B21" s="160">
        <v>8</v>
      </c>
      <c r="C21" s="168"/>
      <c r="D21" s="168" t="s">
        <v>218</v>
      </c>
      <c r="E21" s="174"/>
      <c r="F21" s="533"/>
      <c r="G21" s="536"/>
      <c r="H21" s="536"/>
      <c r="I21" s="536"/>
      <c r="J21" s="536"/>
      <c r="K21" s="536"/>
      <c r="L21" s="174" t="s">
        <v>345</v>
      </c>
      <c r="M21" s="533"/>
      <c r="N21" s="536"/>
      <c r="O21" s="536"/>
      <c r="P21" s="536"/>
      <c r="Q21" s="536"/>
      <c r="R21" s="536"/>
      <c r="S21" s="174" t="s">
        <v>345</v>
      </c>
    </row>
    <row r="22" spans="2:23">
      <c r="B22" s="160">
        <v>9</v>
      </c>
      <c r="C22" s="168"/>
      <c r="D22" s="168" t="s">
        <v>218</v>
      </c>
      <c r="E22" s="174"/>
      <c r="F22" s="533"/>
      <c r="G22" s="536"/>
      <c r="H22" s="536"/>
      <c r="I22" s="536"/>
      <c r="J22" s="536"/>
      <c r="K22" s="536"/>
      <c r="L22" s="174" t="s">
        <v>345</v>
      </c>
      <c r="M22" s="533"/>
      <c r="N22" s="536"/>
      <c r="O22" s="536"/>
      <c r="P22" s="536"/>
      <c r="Q22" s="536"/>
      <c r="R22" s="536"/>
      <c r="S22" s="174" t="s">
        <v>345</v>
      </c>
    </row>
    <row r="23" spans="2:23">
      <c r="B23" s="160">
        <v>10</v>
      </c>
      <c r="C23" s="168"/>
      <c r="D23" s="168" t="s">
        <v>218</v>
      </c>
      <c r="E23" s="174"/>
      <c r="F23" s="533"/>
      <c r="G23" s="536"/>
      <c r="H23" s="536"/>
      <c r="I23" s="536"/>
      <c r="J23" s="536"/>
      <c r="K23" s="536"/>
      <c r="L23" s="174" t="s">
        <v>345</v>
      </c>
      <c r="M23" s="533"/>
      <c r="N23" s="536"/>
      <c r="O23" s="536"/>
      <c r="P23" s="536"/>
      <c r="Q23" s="536"/>
      <c r="R23" s="536"/>
      <c r="S23" s="174" t="s">
        <v>345</v>
      </c>
    </row>
    <row r="24" spans="2:23">
      <c r="B24" s="160">
        <v>11</v>
      </c>
      <c r="C24" s="168"/>
      <c r="D24" s="168" t="s">
        <v>218</v>
      </c>
      <c r="E24" s="174"/>
      <c r="F24" s="533"/>
      <c r="G24" s="536"/>
      <c r="H24" s="536"/>
      <c r="I24" s="536"/>
      <c r="J24" s="536"/>
      <c r="K24" s="536"/>
      <c r="L24" s="174" t="s">
        <v>345</v>
      </c>
      <c r="M24" s="533"/>
      <c r="N24" s="536"/>
      <c r="O24" s="536"/>
      <c r="P24" s="536"/>
      <c r="Q24" s="536"/>
      <c r="R24" s="536"/>
      <c r="S24" s="174" t="s">
        <v>345</v>
      </c>
    </row>
    <row r="25" spans="2:23">
      <c r="B25" s="160">
        <v>12</v>
      </c>
      <c r="C25" s="168"/>
      <c r="D25" s="168" t="s">
        <v>218</v>
      </c>
      <c r="E25" s="174"/>
      <c r="F25" s="533"/>
      <c r="G25" s="536"/>
      <c r="H25" s="536"/>
      <c r="I25" s="536"/>
      <c r="J25" s="536"/>
      <c r="K25" s="536"/>
      <c r="L25" s="174" t="s">
        <v>345</v>
      </c>
      <c r="M25" s="533"/>
      <c r="N25" s="536"/>
      <c r="O25" s="536"/>
      <c r="P25" s="536"/>
      <c r="Q25" s="536"/>
      <c r="R25" s="536"/>
      <c r="S25" s="174" t="s">
        <v>345</v>
      </c>
      <c r="U25" s="297" t="s">
        <v>414</v>
      </c>
      <c r="V25" s="297"/>
      <c r="W25" s="297"/>
    </row>
    <row r="26" spans="2:23">
      <c r="B26" s="160">
        <v>1</v>
      </c>
      <c r="C26" s="168"/>
      <c r="D26" s="168" t="s">
        <v>218</v>
      </c>
      <c r="E26" s="174"/>
      <c r="F26" s="533"/>
      <c r="G26" s="536"/>
      <c r="H26" s="536"/>
      <c r="I26" s="536"/>
      <c r="J26" s="536"/>
      <c r="K26" s="536"/>
      <c r="L26" s="174" t="s">
        <v>345</v>
      </c>
      <c r="M26" s="533"/>
      <c r="N26" s="536"/>
      <c r="O26" s="536"/>
      <c r="P26" s="536"/>
      <c r="Q26" s="536"/>
      <c r="R26" s="536"/>
      <c r="S26" s="174" t="s">
        <v>345</v>
      </c>
      <c r="U26" s="547"/>
      <c r="V26" s="547"/>
      <c r="W26" s="547"/>
    </row>
    <row r="27" spans="2:23">
      <c r="B27" s="160">
        <v>2</v>
      </c>
      <c r="C27" s="168"/>
      <c r="D27" s="168" t="s">
        <v>218</v>
      </c>
      <c r="E27" s="174"/>
      <c r="F27" s="533"/>
      <c r="G27" s="536"/>
      <c r="H27" s="536"/>
      <c r="I27" s="536"/>
      <c r="J27" s="536"/>
      <c r="K27" s="536"/>
      <c r="L27" s="174" t="s">
        <v>345</v>
      </c>
      <c r="M27" s="533"/>
      <c r="N27" s="536"/>
      <c r="O27" s="536"/>
      <c r="P27" s="536"/>
      <c r="Q27" s="536"/>
      <c r="R27" s="536"/>
      <c r="S27" s="174" t="s">
        <v>345</v>
      </c>
    </row>
    <row r="28" spans="2:23">
      <c r="B28" s="297" t="s">
        <v>397</v>
      </c>
      <c r="C28" s="297"/>
      <c r="D28" s="297"/>
      <c r="E28" s="297"/>
      <c r="F28" s="160" t="str">
        <f>IF(SUM(F17:K27)=0,"",SUM(F17:K27))</f>
        <v/>
      </c>
      <c r="G28" s="168"/>
      <c r="H28" s="168"/>
      <c r="I28" s="168"/>
      <c r="J28" s="168"/>
      <c r="K28" s="168"/>
      <c r="L28" s="174" t="s">
        <v>345</v>
      </c>
      <c r="M28" s="160" t="str">
        <f>IF(SUM(M17:R27)=0,"",SUM(M17:R27))</f>
        <v/>
      </c>
      <c r="N28" s="168"/>
      <c r="O28" s="168"/>
      <c r="P28" s="168"/>
      <c r="Q28" s="168"/>
      <c r="R28" s="168"/>
      <c r="S28" s="174" t="s">
        <v>345</v>
      </c>
      <c r="U28" s="297" t="s">
        <v>150</v>
      </c>
      <c r="V28" s="297"/>
      <c r="W28" s="297"/>
    </row>
    <row r="29" spans="2:23" ht="39.950000000000003" customHeight="1">
      <c r="B29" s="298" t="s">
        <v>399</v>
      </c>
      <c r="C29" s="297"/>
      <c r="D29" s="297"/>
      <c r="E29" s="297"/>
      <c r="F29" s="539" t="str">
        <f>IF(F28="","",F28/U26)</f>
        <v/>
      </c>
      <c r="G29" s="542"/>
      <c r="H29" s="542"/>
      <c r="I29" s="542"/>
      <c r="J29" s="542"/>
      <c r="K29" s="542"/>
      <c r="L29" s="174" t="s">
        <v>345</v>
      </c>
      <c r="M29" s="539" t="str">
        <f>IF(M28="","",M28/U26)</f>
        <v/>
      </c>
      <c r="N29" s="542"/>
      <c r="O29" s="542"/>
      <c r="P29" s="542"/>
      <c r="Q29" s="542"/>
      <c r="R29" s="542"/>
      <c r="S29" s="174" t="s">
        <v>345</v>
      </c>
      <c r="U29" s="548" t="str">
        <f>IF(F29="","",ROUNDDOWN(M29/F29,3))</f>
        <v/>
      </c>
      <c r="V29" s="549"/>
      <c r="W29" s="550"/>
    </row>
    <row r="31" spans="2:23">
      <c r="B31" s="294" t="s">
        <v>400</v>
      </c>
    </row>
    <row r="32" spans="2:23" ht="60" customHeight="1">
      <c r="B32" s="297"/>
      <c r="C32" s="297"/>
      <c r="D32" s="297"/>
      <c r="E32" s="297"/>
      <c r="F32" s="538" t="s">
        <v>412</v>
      </c>
      <c r="G32" s="541"/>
      <c r="H32" s="541"/>
      <c r="I32" s="541"/>
      <c r="J32" s="541"/>
      <c r="K32" s="541"/>
      <c r="L32" s="543"/>
      <c r="M32" s="298" t="s">
        <v>353</v>
      </c>
      <c r="N32" s="298"/>
      <c r="O32" s="298"/>
      <c r="P32" s="298"/>
      <c r="Q32" s="298"/>
      <c r="R32" s="298"/>
      <c r="S32" s="298"/>
    </row>
    <row r="33" spans="1:32">
      <c r="B33" s="533"/>
      <c r="C33" s="536"/>
      <c r="D33" s="536"/>
      <c r="E33" s="537" t="s">
        <v>218</v>
      </c>
      <c r="F33" s="533"/>
      <c r="G33" s="536"/>
      <c r="H33" s="536"/>
      <c r="I33" s="536"/>
      <c r="J33" s="536"/>
      <c r="K33" s="536"/>
      <c r="L33" s="174" t="s">
        <v>345</v>
      </c>
      <c r="M33" s="533"/>
      <c r="N33" s="536"/>
      <c r="O33" s="536"/>
      <c r="P33" s="536"/>
      <c r="Q33" s="536"/>
      <c r="R33" s="536"/>
      <c r="S33" s="174" t="s">
        <v>345</v>
      </c>
    </row>
    <row r="34" spans="1:32">
      <c r="B34" s="533"/>
      <c r="C34" s="536"/>
      <c r="D34" s="536"/>
      <c r="E34" s="537" t="s">
        <v>218</v>
      </c>
      <c r="F34" s="533"/>
      <c r="G34" s="536"/>
      <c r="H34" s="536"/>
      <c r="I34" s="536"/>
      <c r="J34" s="536"/>
      <c r="K34" s="536"/>
      <c r="L34" s="174" t="s">
        <v>345</v>
      </c>
      <c r="M34" s="533"/>
      <c r="N34" s="536"/>
      <c r="O34" s="536"/>
      <c r="P34" s="536"/>
      <c r="Q34" s="536"/>
      <c r="R34" s="536"/>
      <c r="S34" s="174" t="s">
        <v>345</v>
      </c>
    </row>
    <row r="35" spans="1:32">
      <c r="B35" s="533"/>
      <c r="C35" s="536"/>
      <c r="D35" s="536"/>
      <c r="E35" s="537" t="s">
        <v>410</v>
      </c>
      <c r="F35" s="533"/>
      <c r="G35" s="536"/>
      <c r="H35" s="536"/>
      <c r="I35" s="536"/>
      <c r="J35" s="536"/>
      <c r="K35" s="536"/>
      <c r="L35" s="174" t="s">
        <v>345</v>
      </c>
      <c r="M35" s="533"/>
      <c r="N35" s="536"/>
      <c r="O35" s="536"/>
      <c r="P35" s="536"/>
      <c r="Q35" s="536"/>
      <c r="R35" s="536"/>
      <c r="S35" s="174" t="s">
        <v>345</v>
      </c>
    </row>
    <row r="36" spans="1:32">
      <c r="B36" s="297" t="s">
        <v>397</v>
      </c>
      <c r="C36" s="297"/>
      <c r="D36" s="297"/>
      <c r="E36" s="297"/>
      <c r="F36" s="160" t="str">
        <f>IF(SUM(F33:K35)=0,"",SUM(F33:K35))</f>
        <v/>
      </c>
      <c r="G36" s="168"/>
      <c r="H36" s="168"/>
      <c r="I36" s="168"/>
      <c r="J36" s="168"/>
      <c r="K36" s="168"/>
      <c r="L36" s="174" t="s">
        <v>345</v>
      </c>
      <c r="M36" s="160" t="str">
        <f>IF(SUM(M33:R35)=0,"",SUM(M33:R35))</f>
        <v/>
      </c>
      <c r="N36" s="168"/>
      <c r="O36" s="168"/>
      <c r="P36" s="168"/>
      <c r="Q36" s="168"/>
      <c r="R36" s="168"/>
      <c r="S36" s="174" t="s">
        <v>345</v>
      </c>
      <c r="U36" s="297" t="s">
        <v>150</v>
      </c>
      <c r="V36" s="297"/>
      <c r="W36" s="297"/>
    </row>
    <row r="37" spans="1:32" ht="39.950000000000003" customHeight="1">
      <c r="B37" s="298" t="s">
        <v>399</v>
      </c>
      <c r="C37" s="297"/>
      <c r="D37" s="297"/>
      <c r="E37" s="297"/>
      <c r="F37" s="539" t="str">
        <f>IF(F36="","",F36/3)</f>
        <v/>
      </c>
      <c r="G37" s="542"/>
      <c r="H37" s="542"/>
      <c r="I37" s="542"/>
      <c r="J37" s="542"/>
      <c r="K37" s="542"/>
      <c r="L37" s="174" t="s">
        <v>345</v>
      </c>
      <c r="M37" s="539" t="str">
        <f>IF(M36="","",M36/3)</f>
        <v/>
      </c>
      <c r="N37" s="542"/>
      <c r="O37" s="542"/>
      <c r="P37" s="542"/>
      <c r="Q37" s="542"/>
      <c r="R37" s="542"/>
      <c r="S37" s="174" t="s">
        <v>345</v>
      </c>
      <c r="U37" s="548" t="str">
        <f>IF(F37="","",ROUNDDOWN(M37/F37,3))</f>
        <v/>
      </c>
      <c r="V37" s="549"/>
      <c r="W37" s="550"/>
    </row>
    <row r="38" spans="1:32" ht="5.0999999999999996" customHeight="1">
      <c r="A38" s="311"/>
      <c r="B38" s="534"/>
      <c r="C38" s="170"/>
      <c r="D38" s="170"/>
      <c r="E38" s="170"/>
      <c r="F38" s="540"/>
      <c r="G38" s="540"/>
      <c r="H38" s="540"/>
      <c r="I38" s="540"/>
      <c r="J38" s="540"/>
      <c r="K38" s="540"/>
      <c r="L38" s="170"/>
      <c r="M38" s="540"/>
      <c r="N38" s="540"/>
      <c r="O38" s="540"/>
      <c r="P38" s="540"/>
      <c r="Q38" s="540"/>
      <c r="R38" s="540"/>
      <c r="S38" s="170"/>
      <c r="T38" s="311"/>
      <c r="U38" s="474"/>
      <c r="V38" s="474"/>
      <c r="W38" s="474"/>
      <c r="X38" s="311"/>
      <c r="Y38" s="311"/>
      <c r="Z38" s="311"/>
      <c r="AA38" s="311"/>
      <c r="AB38" s="311"/>
      <c r="AC38" s="311"/>
      <c r="AD38" s="311"/>
      <c r="AE38" s="311"/>
      <c r="AF38" s="311"/>
    </row>
    <row r="39" spans="1:32">
      <c r="B39" s="294" t="s">
        <v>354</v>
      </c>
      <c r="C39" s="310"/>
    </row>
    <row r="40" spans="1:32">
      <c r="B40" s="156" t="s">
        <v>402</v>
      </c>
      <c r="C40" s="156"/>
      <c r="D40" s="156"/>
      <c r="E40" s="156"/>
      <c r="F40" s="156"/>
      <c r="G40" s="156"/>
      <c r="H40" s="156"/>
      <c r="I40" s="156"/>
      <c r="J40" s="156"/>
      <c r="K40" s="156"/>
      <c r="L40" s="156"/>
      <c r="M40" s="156"/>
      <c r="N40" s="156"/>
      <c r="O40" s="156"/>
      <c r="P40" s="156"/>
      <c r="Q40" s="156"/>
      <c r="R40" s="156"/>
      <c r="S40" s="156"/>
      <c r="T40" s="156"/>
      <c r="U40" s="156"/>
      <c r="V40" s="156"/>
      <c r="W40" s="156"/>
    </row>
    <row r="41" spans="1:32">
      <c r="B41" s="156" t="s">
        <v>403</v>
      </c>
      <c r="C41" s="156"/>
      <c r="D41" s="156"/>
      <c r="E41" s="156"/>
      <c r="F41" s="156"/>
      <c r="G41" s="156"/>
      <c r="H41" s="156"/>
      <c r="I41" s="156"/>
      <c r="J41" s="156"/>
      <c r="K41" s="156"/>
      <c r="L41" s="156"/>
      <c r="M41" s="156"/>
      <c r="N41" s="156"/>
      <c r="O41" s="156"/>
      <c r="P41" s="156"/>
      <c r="Q41" s="156"/>
      <c r="R41" s="156"/>
      <c r="S41" s="156"/>
      <c r="T41" s="156"/>
      <c r="U41" s="156"/>
      <c r="V41" s="156"/>
      <c r="W41" s="156"/>
    </row>
    <row r="42" spans="1:32">
      <c r="B42" s="156" t="s">
        <v>405</v>
      </c>
      <c r="C42" s="156"/>
      <c r="D42" s="156"/>
      <c r="E42" s="156"/>
      <c r="F42" s="156"/>
      <c r="G42" s="156"/>
      <c r="H42" s="156"/>
      <c r="I42" s="156"/>
      <c r="J42" s="156"/>
      <c r="K42" s="156"/>
      <c r="L42" s="156"/>
      <c r="M42" s="156"/>
      <c r="N42" s="156"/>
      <c r="O42" s="156"/>
      <c r="P42" s="156"/>
      <c r="Q42" s="156"/>
      <c r="R42" s="156"/>
      <c r="S42" s="156"/>
      <c r="T42" s="156"/>
      <c r="U42" s="156"/>
      <c r="V42" s="156"/>
      <c r="W42" s="156"/>
    </row>
    <row r="43" spans="1:32">
      <c r="B43" s="156" t="s">
        <v>406</v>
      </c>
      <c r="C43" s="156"/>
      <c r="D43" s="156"/>
      <c r="E43" s="156"/>
      <c r="F43" s="156"/>
      <c r="G43" s="156"/>
      <c r="H43" s="156"/>
      <c r="I43" s="156"/>
      <c r="J43" s="156"/>
      <c r="K43" s="156"/>
      <c r="L43" s="156"/>
      <c r="M43" s="156"/>
      <c r="N43" s="156"/>
      <c r="O43" s="156"/>
      <c r="P43" s="156"/>
      <c r="Q43" s="156"/>
      <c r="R43" s="156"/>
      <c r="S43" s="156"/>
      <c r="T43" s="156"/>
      <c r="U43" s="156"/>
      <c r="V43" s="156"/>
      <c r="W43" s="156"/>
    </row>
    <row r="44" spans="1:32">
      <c r="B44" s="156" t="s">
        <v>57</v>
      </c>
      <c r="C44" s="156"/>
      <c r="D44" s="156"/>
      <c r="E44" s="156"/>
      <c r="F44" s="156"/>
      <c r="G44" s="156"/>
      <c r="H44" s="156"/>
      <c r="I44" s="156"/>
      <c r="J44" s="156"/>
      <c r="K44" s="156"/>
      <c r="L44" s="156"/>
      <c r="M44" s="156"/>
      <c r="N44" s="156"/>
      <c r="O44" s="156"/>
      <c r="P44" s="156"/>
      <c r="Q44" s="156"/>
      <c r="R44" s="156"/>
      <c r="S44" s="156"/>
      <c r="T44" s="156"/>
      <c r="U44" s="156"/>
      <c r="V44" s="156"/>
      <c r="W44" s="156"/>
    </row>
    <row r="45" spans="1:32">
      <c r="B45" s="156" t="s">
        <v>380</v>
      </c>
      <c r="C45" s="156"/>
      <c r="D45" s="156"/>
      <c r="E45" s="156"/>
      <c r="F45" s="156"/>
      <c r="G45" s="156"/>
      <c r="H45" s="156"/>
      <c r="I45" s="156"/>
      <c r="J45" s="156"/>
      <c r="K45" s="156"/>
      <c r="L45" s="156"/>
      <c r="M45" s="156"/>
      <c r="N45" s="156"/>
      <c r="O45" s="156"/>
      <c r="P45" s="156"/>
      <c r="Q45" s="156"/>
      <c r="R45" s="156"/>
      <c r="S45" s="156"/>
      <c r="T45" s="156"/>
      <c r="U45" s="156"/>
      <c r="V45" s="156"/>
      <c r="W45" s="156"/>
    </row>
    <row r="46" spans="1:32">
      <c r="B46" s="156" t="s">
        <v>409</v>
      </c>
      <c r="C46" s="156"/>
      <c r="D46" s="156"/>
      <c r="E46" s="156"/>
      <c r="F46" s="156"/>
      <c r="G46" s="156"/>
      <c r="H46" s="156"/>
      <c r="I46" s="156"/>
      <c r="J46" s="156"/>
      <c r="K46" s="156"/>
      <c r="L46" s="156"/>
      <c r="M46" s="156"/>
      <c r="N46" s="156"/>
      <c r="O46" s="156"/>
      <c r="P46" s="156"/>
      <c r="Q46" s="156"/>
      <c r="R46" s="156"/>
      <c r="S46" s="156"/>
      <c r="T46" s="156"/>
      <c r="U46" s="156"/>
      <c r="V46" s="156"/>
      <c r="W46" s="156"/>
    </row>
    <row r="47" spans="1:32">
      <c r="B47" s="156" t="s">
        <v>330</v>
      </c>
      <c r="C47" s="156"/>
      <c r="D47" s="156"/>
      <c r="E47" s="156"/>
      <c r="F47" s="156"/>
      <c r="G47" s="156"/>
      <c r="H47" s="156"/>
      <c r="I47" s="156"/>
      <c r="J47" s="156"/>
      <c r="K47" s="156"/>
      <c r="L47" s="156"/>
      <c r="M47" s="156"/>
      <c r="N47" s="156"/>
      <c r="O47" s="156"/>
      <c r="P47" s="156"/>
      <c r="Q47" s="156"/>
      <c r="R47" s="156"/>
      <c r="S47" s="156"/>
      <c r="T47" s="156"/>
      <c r="U47" s="156"/>
      <c r="V47" s="156"/>
      <c r="W47" s="156"/>
    </row>
    <row r="48" spans="1:32">
      <c r="B48" s="156"/>
      <c r="C48" s="156"/>
      <c r="D48" s="156"/>
      <c r="E48" s="156"/>
      <c r="F48" s="156"/>
      <c r="G48" s="156"/>
      <c r="H48" s="156"/>
      <c r="I48" s="156"/>
      <c r="J48" s="156"/>
      <c r="K48" s="156"/>
      <c r="L48" s="156"/>
      <c r="M48" s="156"/>
      <c r="N48" s="156"/>
      <c r="O48" s="156"/>
      <c r="P48" s="156"/>
      <c r="Q48" s="156"/>
      <c r="R48" s="156"/>
      <c r="S48" s="156"/>
      <c r="T48" s="156"/>
      <c r="U48" s="156"/>
      <c r="V48" s="156"/>
      <c r="W48" s="156"/>
    </row>
    <row r="49" spans="2:23">
      <c r="B49" s="156"/>
      <c r="C49" s="156"/>
      <c r="D49" s="156"/>
      <c r="E49" s="156"/>
      <c r="F49" s="156"/>
      <c r="G49" s="156"/>
      <c r="H49" s="156"/>
      <c r="I49" s="156"/>
      <c r="J49" s="156"/>
      <c r="K49" s="156"/>
      <c r="L49" s="156"/>
      <c r="M49" s="156"/>
      <c r="N49" s="156"/>
      <c r="O49" s="156"/>
      <c r="P49" s="156"/>
      <c r="Q49" s="156"/>
      <c r="R49" s="156"/>
      <c r="S49" s="156"/>
      <c r="T49" s="156"/>
      <c r="U49" s="156"/>
      <c r="V49" s="156"/>
      <c r="W49" s="156"/>
    </row>
    <row r="122" spans="3:7">
      <c r="C122" s="311"/>
      <c r="D122" s="311"/>
      <c r="E122" s="311"/>
      <c r="F122" s="311"/>
      <c r="G122" s="311"/>
    </row>
    <row r="123" spans="3:7">
      <c r="C123" s="31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5"/>
  <dataValidations count="1">
    <dataValidation type="list" allowBlank="1" showDropDown="0" showInputMessage="1" showErrorMessage="1" sqref="C9 J9 C12:C13">
      <formula1>"□,■"</formula1>
    </dataValidation>
  </dataValidations>
  <printOptions horizontalCentered="1"/>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G123"/>
  <sheetViews>
    <sheetView view="pageBreakPreview" zoomScale="80" zoomScaleSheetLayoutView="80" workbookViewId="0">
      <selection activeCell="G7" sqref="G7:AB7"/>
    </sheetView>
  </sheetViews>
  <sheetFormatPr defaultColWidth="4" defaultRowHeight="15"/>
  <cols>
    <col min="1" max="1" width="1.5" style="6" customWidth="1"/>
    <col min="2" max="2" width="3.125" style="6" customWidth="1"/>
    <col min="3" max="3" width="1.125" style="6" customWidth="1"/>
    <col min="4" max="22" width="4" style="6"/>
    <col min="23" max="23" width="3.125" style="6" customWidth="1"/>
    <col min="24" max="24" width="2.375" style="6" customWidth="1"/>
    <col min="25" max="25" width="4" style="6"/>
    <col min="26" max="26" width="2.25" style="6" customWidth="1"/>
    <col min="27" max="27" width="4" style="6"/>
    <col min="28" max="28" width="2.375" style="6" customWidth="1"/>
    <col min="29" max="29" width="1.5" style="6" customWidth="1"/>
    <col min="30" max="32" width="4" style="6"/>
    <col min="33" max="33" width="6.625" style="6" bestFit="1" customWidth="1"/>
    <col min="34" max="16384" width="4" style="6"/>
  </cols>
  <sheetData>
    <row r="2" spans="2:33">
      <c r="B2" s="6" t="s">
        <v>264</v>
      </c>
      <c r="C2" s="1"/>
      <c r="D2" s="1"/>
      <c r="E2" s="1"/>
      <c r="F2" s="1"/>
      <c r="G2" s="1"/>
      <c r="H2" s="1"/>
      <c r="I2" s="1"/>
      <c r="J2" s="1"/>
      <c r="K2" s="1"/>
      <c r="L2" s="1"/>
      <c r="M2" s="1"/>
      <c r="N2" s="1"/>
      <c r="O2" s="1"/>
      <c r="P2" s="1"/>
      <c r="Q2" s="1"/>
      <c r="R2" s="1"/>
      <c r="S2" s="1"/>
      <c r="T2" s="1"/>
      <c r="U2" s="1"/>
      <c r="V2" s="1"/>
      <c r="W2" s="1"/>
      <c r="X2" s="1"/>
      <c r="Y2" s="1"/>
      <c r="Z2" s="1"/>
      <c r="AA2" s="1"/>
      <c r="AB2" s="1"/>
    </row>
    <row r="4" spans="2:33" ht="34.5" customHeight="1">
      <c r="B4" s="514" t="s">
        <v>416</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417</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462" t="s">
        <v>313</v>
      </c>
      <c r="C7" s="462"/>
      <c r="D7" s="462"/>
      <c r="E7" s="462"/>
      <c r="F7" s="462"/>
      <c r="G7" s="70"/>
      <c r="H7" s="133"/>
      <c r="I7" s="133"/>
      <c r="J7" s="133"/>
      <c r="K7" s="133"/>
      <c r="L7" s="133"/>
      <c r="M7" s="133"/>
      <c r="N7" s="133"/>
      <c r="O7" s="133"/>
      <c r="P7" s="133"/>
      <c r="Q7" s="133"/>
      <c r="R7" s="133"/>
      <c r="S7" s="133"/>
      <c r="T7" s="133"/>
      <c r="U7" s="133"/>
      <c r="V7" s="133"/>
      <c r="W7" s="133"/>
      <c r="X7" s="133"/>
      <c r="Y7" s="133"/>
      <c r="Z7" s="133"/>
      <c r="AA7" s="133"/>
      <c r="AB7" s="136"/>
    </row>
    <row r="8" spans="2:33" ht="24" customHeight="1">
      <c r="B8" s="462" t="s">
        <v>125</v>
      </c>
      <c r="C8" s="462"/>
      <c r="D8" s="462"/>
      <c r="E8" s="462"/>
      <c r="F8" s="462"/>
      <c r="G8" s="107" t="s">
        <v>16</v>
      </c>
      <c r="H8" s="455" t="s">
        <v>261</v>
      </c>
      <c r="I8" s="455"/>
      <c r="J8" s="455"/>
      <c r="K8" s="455"/>
      <c r="L8" s="107" t="s">
        <v>16</v>
      </c>
      <c r="M8" s="455" t="s">
        <v>338</v>
      </c>
      <c r="N8" s="455"/>
      <c r="O8" s="455"/>
      <c r="P8" s="455"/>
      <c r="Q8" s="107" t="s">
        <v>16</v>
      </c>
      <c r="R8" s="455" t="s">
        <v>340</v>
      </c>
      <c r="S8" s="455"/>
      <c r="T8" s="455"/>
      <c r="U8" s="455"/>
      <c r="V8" s="455"/>
      <c r="W8" s="455"/>
      <c r="X8" s="455"/>
      <c r="Y8" s="455"/>
      <c r="Z8" s="133"/>
      <c r="AA8" s="133"/>
      <c r="AB8" s="136"/>
    </row>
    <row r="9" spans="2:33" ht="21.95" customHeight="1">
      <c r="B9" s="515" t="s">
        <v>350</v>
      </c>
      <c r="C9" s="475"/>
      <c r="D9" s="475"/>
      <c r="E9" s="475"/>
      <c r="F9" s="521"/>
      <c r="G9" s="515" t="s">
        <v>16</v>
      </c>
      <c r="H9" s="429" t="s">
        <v>283</v>
      </c>
      <c r="I9" s="44"/>
      <c r="J9" s="44"/>
      <c r="K9" s="44"/>
      <c r="L9" s="44"/>
      <c r="M9" s="44"/>
      <c r="N9" s="44"/>
      <c r="O9" s="44"/>
      <c r="P9" s="44"/>
      <c r="Q9" s="44"/>
      <c r="R9" s="44"/>
      <c r="S9" s="44"/>
      <c r="T9" s="44"/>
      <c r="U9" s="44"/>
      <c r="V9" s="44"/>
      <c r="W9" s="44"/>
      <c r="X9" s="44"/>
      <c r="Y9" s="44"/>
      <c r="Z9" s="44"/>
      <c r="AA9" s="44"/>
      <c r="AB9" s="72"/>
    </row>
    <row r="10" spans="2:33" ht="21.95" customHeight="1">
      <c r="B10" s="115"/>
      <c r="C10" s="119"/>
      <c r="D10" s="119"/>
      <c r="E10" s="119"/>
      <c r="F10" s="127"/>
      <c r="G10" s="115" t="s">
        <v>16</v>
      </c>
      <c r="H10" s="99" t="s">
        <v>144</v>
      </c>
      <c r="I10" s="43"/>
      <c r="J10" s="43"/>
      <c r="K10" s="43"/>
      <c r="L10" s="43"/>
      <c r="M10" s="43"/>
      <c r="N10" s="43"/>
      <c r="O10" s="43"/>
      <c r="P10" s="43"/>
      <c r="Q10" s="43"/>
      <c r="R10" s="43"/>
      <c r="S10" s="43"/>
      <c r="T10" s="43"/>
      <c r="U10" s="43"/>
      <c r="V10" s="43"/>
      <c r="W10" s="43"/>
      <c r="X10" s="43"/>
      <c r="Y10" s="43"/>
      <c r="Z10" s="43"/>
      <c r="AA10" s="43"/>
      <c r="AB10" s="74"/>
    </row>
    <row r="11" spans="2:33" ht="13.5" customHeight="1">
      <c r="AG11" s="532"/>
    </row>
    <row r="12" spans="2:33" ht="12.95" customHeight="1">
      <c r="B12" s="422"/>
      <c r="C12" s="429"/>
      <c r="D12" s="429"/>
      <c r="E12" s="429"/>
      <c r="F12" s="429"/>
      <c r="G12" s="429"/>
      <c r="H12" s="429"/>
      <c r="I12" s="429"/>
      <c r="J12" s="429"/>
      <c r="K12" s="429"/>
      <c r="L12" s="429"/>
      <c r="M12" s="429"/>
      <c r="N12" s="429"/>
      <c r="O12" s="429"/>
      <c r="P12" s="429"/>
      <c r="Q12" s="429"/>
      <c r="R12" s="429"/>
      <c r="S12" s="429"/>
      <c r="T12" s="429"/>
      <c r="U12" s="429"/>
      <c r="V12" s="429"/>
      <c r="W12" s="429"/>
      <c r="X12" s="422"/>
      <c r="Y12" s="429"/>
      <c r="Z12" s="429"/>
      <c r="AA12" s="429"/>
      <c r="AB12" s="442"/>
      <c r="AC12" s="1"/>
      <c r="AD12" s="1"/>
    </row>
    <row r="13" spans="2:33" ht="17.100000000000001" customHeight="1">
      <c r="B13" s="516" t="s">
        <v>6</v>
      </c>
      <c r="C13" s="390"/>
      <c r="X13" s="126"/>
      <c r="Y13" s="484" t="s">
        <v>152</v>
      </c>
      <c r="Z13" s="484" t="s">
        <v>285</v>
      </c>
      <c r="AA13" s="484" t="s">
        <v>325</v>
      </c>
      <c r="AB13" s="443"/>
      <c r="AC13" s="1"/>
      <c r="AD13" s="1"/>
    </row>
    <row r="14" spans="2:33" ht="17.100000000000001" customHeight="1">
      <c r="B14" s="126"/>
      <c r="X14" s="126"/>
      <c r="AB14" s="443"/>
      <c r="AC14" s="1"/>
      <c r="AD14" s="1"/>
    </row>
    <row r="15" spans="2:33" ht="49.15" customHeight="1">
      <c r="B15" s="126"/>
      <c r="C15" s="517" t="s">
        <v>370</v>
      </c>
      <c r="D15" s="517"/>
      <c r="E15" s="517"/>
      <c r="F15" s="462" t="s">
        <v>280</v>
      </c>
      <c r="G15" s="46" t="s">
        <v>383</v>
      </c>
      <c r="H15" s="46"/>
      <c r="I15" s="46"/>
      <c r="J15" s="46"/>
      <c r="K15" s="46"/>
      <c r="L15" s="46"/>
      <c r="M15" s="46"/>
      <c r="N15" s="46"/>
      <c r="O15" s="46"/>
      <c r="P15" s="46"/>
      <c r="Q15" s="46"/>
      <c r="R15" s="46"/>
      <c r="S15" s="46"/>
      <c r="T15" s="46"/>
      <c r="U15" s="46"/>
      <c r="V15" s="78"/>
      <c r="X15" s="126"/>
      <c r="Y15" s="7" t="s">
        <v>16</v>
      </c>
      <c r="Z15" s="7" t="s">
        <v>285</v>
      </c>
      <c r="AA15" s="7" t="s">
        <v>16</v>
      </c>
      <c r="AB15" s="443"/>
      <c r="AC15" s="1"/>
      <c r="AD15" s="1"/>
    </row>
    <row r="16" spans="2:33" ht="80.25" customHeight="1">
      <c r="B16" s="126"/>
      <c r="C16" s="517"/>
      <c r="D16" s="517"/>
      <c r="E16" s="517"/>
      <c r="F16" s="551"/>
      <c r="G16" s="44" t="s">
        <v>85</v>
      </c>
      <c r="H16" s="44"/>
      <c r="I16" s="44"/>
      <c r="J16" s="44"/>
      <c r="K16" s="44"/>
      <c r="L16" s="44"/>
      <c r="M16" s="44"/>
      <c r="N16" s="44"/>
      <c r="O16" s="44"/>
      <c r="P16" s="44"/>
      <c r="Q16" s="44"/>
      <c r="R16" s="44"/>
      <c r="S16" s="44"/>
      <c r="T16" s="44"/>
      <c r="U16" s="44"/>
      <c r="V16" s="72"/>
      <c r="X16" s="126"/>
      <c r="Y16" s="7" t="s">
        <v>16</v>
      </c>
      <c r="Z16" s="7" t="s">
        <v>285</v>
      </c>
      <c r="AA16" s="7" t="s">
        <v>16</v>
      </c>
      <c r="AB16" s="443"/>
      <c r="AC16" s="1"/>
      <c r="AD16" s="1"/>
    </row>
    <row r="17" spans="2:30" ht="19.5" customHeight="1">
      <c r="B17" s="126"/>
      <c r="C17" s="517"/>
      <c r="D17" s="517"/>
      <c r="E17" s="517"/>
      <c r="F17" s="552" t="s">
        <v>170</v>
      </c>
      <c r="G17" s="45"/>
      <c r="H17" s="45"/>
      <c r="I17" s="45"/>
      <c r="J17" s="45"/>
      <c r="K17" s="45"/>
      <c r="L17" s="45"/>
      <c r="M17" s="45"/>
      <c r="N17" s="45"/>
      <c r="O17" s="45"/>
      <c r="P17" s="45"/>
      <c r="Q17" s="45"/>
      <c r="R17" s="45"/>
      <c r="S17" s="45"/>
      <c r="T17" s="45"/>
      <c r="U17" s="45"/>
      <c r="V17" s="73"/>
      <c r="X17" s="126"/>
      <c r="AB17" s="443"/>
      <c r="AC17" s="1"/>
      <c r="AD17" s="1"/>
    </row>
    <row r="18" spans="2:30" ht="19.5" customHeight="1">
      <c r="B18" s="126"/>
      <c r="C18" s="517"/>
      <c r="D18" s="517"/>
      <c r="E18" s="517"/>
      <c r="F18" s="552"/>
      <c r="H18" s="506" t="s">
        <v>392</v>
      </c>
      <c r="I18" s="455"/>
      <c r="J18" s="455"/>
      <c r="K18" s="455"/>
      <c r="L18" s="455"/>
      <c r="M18" s="455"/>
      <c r="N18" s="455"/>
      <c r="O18" s="455"/>
      <c r="P18" s="455"/>
      <c r="Q18" s="553"/>
      <c r="R18" s="104"/>
      <c r="S18" s="107"/>
      <c r="T18" s="107"/>
      <c r="U18" s="136" t="s">
        <v>195</v>
      </c>
      <c r="V18" s="73"/>
      <c r="X18" s="126"/>
      <c r="AB18" s="443"/>
      <c r="AC18" s="1"/>
      <c r="AD18" s="1"/>
    </row>
    <row r="19" spans="2:30" ht="19.5" customHeight="1">
      <c r="B19" s="126"/>
      <c r="C19" s="517"/>
      <c r="D19" s="517"/>
      <c r="E19" s="517"/>
      <c r="F19" s="552"/>
      <c r="H19" s="506" t="s">
        <v>151</v>
      </c>
      <c r="I19" s="455"/>
      <c r="J19" s="455"/>
      <c r="K19" s="455"/>
      <c r="L19" s="455"/>
      <c r="M19" s="455"/>
      <c r="N19" s="455"/>
      <c r="O19" s="455"/>
      <c r="P19" s="455"/>
      <c r="Q19" s="553"/>
      <c r="R19" s="104"/>
      <c r="S19" s="107"/>
      <c r="T19" s="107"/>
      <c r="U19" s="136" t="s">
        <v>195</v>
      </c>
      <c r="V19" s="73"/>
      <c r="X19" s="126"/>
      <c r="AB19" s="443"/>
      <c r="AC19" s="1"/>
      <c r="AD19" s="1"/>
    </row>
    <row r="20" spans="2:30" ht="19.5" customHeight="1">
      <c r="B20" s="126"/>
      <c r="C20" s="517"/>
      <c r="D20" s="517"/>
      <c r="E20" s="517"/>
      <c r="F20" s="552"/>
      <c r="H20" s="506" t="s">
        <v>422</v>
      </c>
      <c r="I20" s="455"/>
      <c r="J20" s="455"/>
      <c r="K20" s="455"/>
      <c r="L20" s="455"/>
      <c r="M20" s="455"/>
      <c r="N20" s="455"/>
      <c r="O20" s="455"/>
      <c r="P20" s="455"/>
      <c r="Q20" s="553"/>
      <c r="R20" s="554" t="str">
        <f>(IFERROR(ROUNDDOWN(R19/R18*100,0),""))</f>
        <v/>
      </c>
      <c r="S20" s="555"/>
      <c r="T20" s="555"/>
      <c r="U20" s="136" t="s">
        <v>209</v>
      </c>
      <c r="V20" s="73"/>
      <c r="X20" s="126"/>
      <c r="AB20" s="443"/>
      <c r="AC20" s="1"/>
      <c r="AD20" s="1"/>
    </row>
    <row r="21" spans="2:30" ht="19.5" customHeight="1">
      <c r="B21" s="126"/>
      <c r="C21" s="517"/>
      <c r="D21" s="517"/>
      <c r="E21" s="517"/>
      <c r="F21" s="463"/>
      <c r="G21" s="43"/>
      <c r="H21" s="43"/>
      <c r="I21" s="43"/>
      <c r="J21" s="43"/>
      <c r="K21" s="43"/>
      <c r="L21" s="43"/>
      <c r="M21" s="43"/>
      <c r="N21" s="43"/>
      <c r="O21" s="43"/>
      <c r="P21" s="43"/>
      <c r="Q21" s="43"/>
      <c r="R21" s="43"/>
      <c r="S21" s="43"/>
      <c r="T21" s="43"/>
      <c r="U21" s="43"/>
      <c r="V21" s="74"/>
      <c r="X21" s="126"/>
      <c r="AB21" s="443"/>
      <c r="AC21" s="1"/>
      <c r="AD21" s="1"/>
    </row>
    <row r="22" spans="2:30" ht="63" customHeight="1">
      <c r="B22" s="126"/>
      <c r="C22" s="517"/>
      <c r="D22" s="517"/>
      <c r="E22" s="517"/>
      <c r="F22" s="463" t="s">
        <v>282</v>
      </c>
      <c r="G22" s="28" t="s">
        <v>181</v>
      </c>
      <c r="H22" s="46"/>
      <c r="I22" s="46"/>
      <c r="J22" s="46"/>
      <c r="K22" s="46"/>
      <c r="L22" s="46"/>
      <c r="M22" s="46"/>
      <c r="N22" s="46"/>
      <c r="O22" s="46"/>
      <c r="P22" s="46"/>
      <c r="Q22" s="46"/>
      <c r="R22" s="46"/>
      <c r="S22" s="46"/>
      <c r="T22" s="46"/>
      <c r="U22" s="46"/>
      <c r="V22" s="78"/>
      <c r="X22" s="126"/>
      <c r="Y22" s="7" t="s">
        <v>16</v>
      </c>
      <c r="Z22" s="7" t="s">
        <v>285</v>
      </c>
      <c r="AA22" s="7" t="s">
        <v>16</v>
      </c>
      <c r="AB22" s="443"/>
      <c r="AC22" s="1"/>
      <c r="AD22" s="1"/>
    </row>
    <row r="23" spans="2:30" ht="37.15" customHeight="1">
      <c r="B23" s="126"/>
      <c r="C23" s="517"/>
      <c r="D23" s="517"/>
      <c r="E23" s="517"/>
      <c r="F23" s="463" t="s">
        <v>284</v>
      </c>
      <c r="G23" s="28" t="s">
        <v>419</v>
      </c>
      <c r="H23" s="46"/>
      <c r="I23" s="46"/>
      <c r="J23" s="46"/>
      <c r="K23" s="46"/>
      <c r="L23" s="46"/>
      <c r="M23" s="46"/>
      <c r="N23" s="46"/>
      <c r="O23" s="46"/>
      <c r="P23" s="46"/>
      <c r="Q23" s="46"/>
      <c r="R23" s="46"/>
      <c r="S23" s="46"/>
      <c r="T23" s="46"/>
      <c r="U23" s="46"/>
      <c r="V23" s="78"/>
      <c r="X23" s="126"/>
      <c r="Y23" s="7" t="s">
        <v>16</v>
      </c>
      <c r="Z23" s="7" t="s">
        <v>285</v>
      </c>
      <c r="AA23" s="7" t="s">
        <v>16</v>
      </c>
      <c r="AB23" s="443"/>
      <c r="AC23" s="1"/>
      <c r="AD23" s="1"/>
    </row>
    <row r="24" spans="2:30" ht="16.899999999999999" customHeight="1">
      <c r="B24" s="126"/>
      <c r="C24" s="510"/>
      <c r="D24" s="510"/>
      <c r="E24" s="510"/>
      <c r="F24" s="7"/>
      <c r="G24" s="45"/>
      <c r="H24" s="45"/>
      <c r="I24" s="45"/>
      <c r="J24" s="45"/>
      <c r="K24" s="45"/>
      <c r="L24" s="45"/>
      <c r="M24" s="45"/>
      <c r="N24" s="45"/>
      <c r="O24" s="45"/>
      <c r="P24" s="45"/>
      <c r="Q24" s="45"/>
      <c r="R24" s="45"/>
      <c r="S24" s="45"/>
      <c r="T24" s="45"/>
      <c r="U24" s="45"/>
      <c r="V24" s="45"/>
      <c r="X24" s="126"/>
      <c r="AB24" s="443"/>
      <c r="AC24" s="1"/>
      <c r="AD24" s="1"/>
    </row>
    <row r="25" spans="2:30" ht="49.9" customHeight="1">
      <c r="B25" s="126"/>
      <c r="C25" s="519" t="s">
        <v>418</v>
      </c>
      <c r="D25" s="519"/>
      <c r="E25" s="519"/>
      <c r="F25" s="462" t="s">
        <v>280</v>
      </c>
      <c r="G25" s="28" t="s">
        <v>45</v>
      </c>
      <c r="H25" s="46"/>
      <c r="I25" s="46"/>
      <c r="J25" s="46"/>
      <c r="K25" s="46"/>
      <c r="L25" s="46"/>
      <c r="M25" s="46"/>
      <c r="N25" s="46"/>
      <c r="O25" s="46"/>
      <c r="P25" s="46"/>
      <c r="Q25" s="46"/>
      <c r="R25" s="46"/>
      <c r="S25" s="46"/>
      <c r="T25" s="46"/>
      <c r="U25" s="46"/>
      <c r="V25" s="78"/>
      <c r="X25" s="126"/>
      <c r="Y25" s="7" t="s">
        <v>16</v>
      </c>
      <c r="Z25" s="7" t="s">
        <v>285</v>
      </c>
      <c r="AA25" s="7" t="s">
        <v>16</v>
      </c>
      <c r="AB25" s="443"/>
      <c r="AC25" s="1"/>
      <c r="AD25" s="1"/>
    </row>
    <row r="26" spans="2:30" ht="79.150000000000006" customHeight="1">
      <c r="B26" s="126"/>
      <c r="C26" s="519"/>
      <c r="D26" s="519"/>
      <c r="E26" s="519"/>
      <c r="F26" s="551"/>
      <c r="G26" s="44" t="s">
        <v>246</v>
      </c>
      <c r="H26" s="44"/>
      <c r="I26" s="44"/>
      <c r="J26" s="44"/>
      <c r="K26" s="44"/>
      <c r="L26" s="44"/>
      <c r="M26" s="44"/>
      <c r="N26" s="44"/>
      <c r="O26" s="44"/>
      <c r="P26" s="44"/>
      <c r="Q26" s="44"/>
      <c r="R26" s="44"/>
      <c r="S26" s="44"/>
      <c r="T26" s="44"/>
      <c r="U26" s="44"/>
      <c r="V26" s="72"/>
      <c r="X26" s="126"/>
      <c r="Y26" s="7" t="s">
        <v>16</v>
      </c>
      <c r="Z26" s="7" t="s">
        <v>285</v>
      </c>
      <c r="AA26" s="7" t="s">
        <v>16</v>
      </c>
      <c r="AB26" s="443"/>
      <c r="AC26" s="1"/>
      <c r="AD26" s="1"/>
    </row>
    <row r="27" spans="2:30" ht="19.5" customHeight="1">
      <c r="B27" s="126"/>
      <c r="C27" s="519"/>
      <c r="D27" s="519"/>
      <c r="E27" s="519"/>
      <c r="F27" s="552" t="s">
        <v>170</v>
      </c>
      <c r="G27" s="45"/>
      <c r="H27" s="45"/>
      <c r="I27" s="45"/>
      <c r="J27" s="45"/>
      <c r="K27" s="45"/>
      <c r="L27" s="45"/>
      <c r="M27" s="45"/>
      <c r="N27" s="45"/>
      <c r="O27" s="45"/>
      <c r="P27" s="45"/>
      <c r="Q27" s="45"/>
      <c r="R27" s="45"/>
      <c r="S27" s="45"/>
      <c r="T27" s="45"/>
      <c r="U27" s="45"/>
      <c r="V27" s="73"/>
      <c r="X27" s="126"/>
      <c r="AB27" s="443"/>
      <c r="AC27" s="1"/>
      <c r="AD27" s="1"/>
    </row>
    <row r="28" spans="2:30" ht="19.5" customHeight="1">
      <c r="B28" s="126"/>
      <c r="C28" s="519"/>
      <c r="D28" s="519"/>
      <c r="E28" s="519"/>
      <c r="F28" s="552"/>
      <c r="H28" s="506" t="s">
        <v>392</v>
      </c>
      <c r="I28" s="455"/>
      <c r="J28" s="455"/>
      <c r="K28" s="455"/>
      <c r="L28" s="455"/>
      <c r="M28" s="455"/>
      <c r="N28" s="455"/>
      <c r="O28" s="455"/>
      <c r="P28" s="455"/>
      <c r="Q28" s="553"/>
      <c r="R28" s="104"/>
      <c r="S28" s="107"/>
      <c r="T28" s="107"/>
      <c r="U28" s="136" t="s">
        <v>195</v>
      </c>
      <c r="V28" s="73"/>
      <c r="X28" s="126"/>
      <c r="AB28" s="443"/>
      <c r="AC28" s="1"/>
      <c r="AD28" s="1"/>
    </row>
    <row r="29" spans="2:30" ht="19.5" customHeight="1">
      <c r="B29" s="126"/>
      <c r="C29" s="519"/>
      <c r="D29" s="519"/>
      <c r="E29" s="519"/>
      <c r="F29" s="552"/>
      <c r="H29" s="506" t="s">
        <v>151</v>
      </c>
      <c r="I29" s="455"/>
      <c r="J29" s="455"/>
      <c r="K29" s="455"/>
      <c r="L29" s="455"/>
      <c r="M29" s="455"/>
      <c r="N29" s="455"/>
      <c r="O29" s="455"/>
      <c r="P29" s="455"/>
      <c r="Q29" s="553"/>
      <c r="R29" s="104"/>
      <c r="S29" s="107"/>
      <c r="T29" s="107"/>
      <c r="U29" s="136" t="s">
        <v>195</v>
      </c>
      <c r="V29" s="73"/>
      <c r="X29" s="126"/>
      <c r="AB29" s="443"/>
      <c r="AC29" s="1"/>
      <c r="AD29" s="1"/>
    </row>
    <row r="30" spans="2:30" ht="19.149999999999999" customHeight="1">
      <c r="B30" s="126"/>
      <c r="C30" s="519"/>
      <c r="D30" s="519"/>
      <c r="E30" s="519"/>
      <c r="F30" s="552"/>
      <c r="H30" s="506" t="s">
        <v>422</v>
      </c>
      <c r="I30" s="455"/>
      <c r="J30" s="455"/>
      <c r="K30" s="455"/>
      <c r="L30" s="455"/>
      <c r="M30" s="455"/>
      <c r="N30" s="455"/>
      <c r="O30" s="455"/>
      <c r="P30" s="455"/>
      <c r="Q30" s="553"/>
      <c r="R30" s="554" t="str">
        <f>(IFERROR(ROUNDDOWN(R29/R28*100,0),""))</f>
        <v/>
      </c>
      <c r="S30" s="555"/>
      <c r="T30" s="555"/>
      <c r="U30" s="136" t="s">
        <v>209</v>
      </c>
      <c r="V30" s="73"/>
      <c r="X30" s="126"/>
      <c r="AB30" s="443"/>
      <c r="AC30" s="1"/>
      <c r="AD30" s="1"/>
    </row>
    <row r="31" spans="2:30" ht="19.899999999999999" customHeight="1">
      <c r="B31" s="126"/>
      <c r="C31" s="519"/>
      <c r="D31" s="519"/>
      <c r="E31" s="519"/>
      <c r="F31" s="463"/>
      <c r="G31" s="43"/>
      <c r="H31" s="43"/>
      <c r="I31" s="43"/>
      <c r="J31" s="43"/>
      <c r="K31" s="43"/>
      <c r="L31" s="43"/>
      <c r="M31" s="43"/>
      <c r="N31" s="43"/>
      <c r="O31" s="43"/>
      <c r="P31" s="43"/>
      <c r="Q31" s="43"/>
      <c r="R31" s="43"/>
      <c r="S31" s="43"/>
      <c r="T31" s="43"/>
      <c r="U31" s="43"/>
      <c r="V31" s="74"/>
      <c r="X31" s="126"/>
      <c r="AB31" s="443"/>
      <c r="AC31" s="1"/>
      <c r="AD31" s="1"/>
    </row>
    <row r="32" spans="2:30" ht="63" customHeight="1">
      <c r="B32" s="126"/>
      <c r="C32" s="519"/>
      <c r="D32" s="519"/>
      <c r="E32" s="519"/>
      <c r="F32" s="462" t="s">
        <v>282</v>
      </c>
      <c r="G32" s="522" t="s">
        <v>339</v>
      </c>
      <c r="H32" s="522"/>
      <c r="I32" s="522"/>
      <c r="J32" s="522"/>
      <c r="K32" s="522"/>
      <c r="L32" s="522"/>
      <c r="M32" s="522"/>
      <c r="N32" s="522"/>
      <c r="O32" s="522"/>
      <c r="P32" s="522"/>
      <c r="Q32" s="522"/>
      <c r="R32" s="522"/>
      <c r="S32" s="522"/>
      <c r="T32" s="522"/>
      <c r="U32" s="522"/>
      <c r="V32" s="522"/>
      <c r="X32" s="126"/>
      <c r="Y32" s="7" t="s">
        <v>16</v>
      </c>
      <c r="Z32" s="7" t="s">
        <v>285</v>
      </c>
      <c r="AA32" s="7" t="s">
        <v>16</v>
      </c>
      <c r="AB32" s="443"/>
      <c r="AC32" s="1"/>
    </row>
    <row r="33" spans="2:29" ht="32.450000000000003" customHeight="1">
      <c r="B33" s="126"/>
      <c r="C33" s="519"/>
      <c r="D33" s="519"/>
      <c r="E33" s="519"/>
      <c r="F33" s="463" t="s">
        <v>284</v>
      </c>
      <c r="G33" s="28" t="s">
        <v>419</v>
      </c>
      <c r="H33" s="46"/>
      <c r="I33" s="46"/>
      <c r="J33" s="46"/>
      <c r="K33" s="46"/>
      <c r="L33" s="46"/>
      <c r="M33" s="46"/>
      <c r="N33" s="46"/>
      <c r="O33" s="46"/>
      <c r="P33" s="46"/>
      <c r="Q33" s="46"/>
      <c r="R33" s="46"/>
      <c r="S33" s="46"/>
      <c r="T33" s="46"/>
      <c r="U33" s="46"/>
      <c r="V33" s="78"/>
      <c r="X33" s="126"/>
      <c r="Y33" s="7" t="s">
        <v>16</v>
      </c>
      <c r="Z33" s="7" t="s">
        <v>285</v>
      </c>
      <c r="AA33" s="7" t="s">
        <v>16</v>
      </c>
      <c r="AB33" s="443"/>
      <c r="AC33" s="1"/>
    </row>
    <row r="34" spans="2:29">
      <c r="B34" s="91"/>
      <c r="C34" s="99"/>
      <c r="D34" s="99"/>
      <c r="E34" s="99"/>
      <c r="F34" s="99"/>
      <c r="G34" s="99"/>
      <c r="H34" s="99"/>
      <c r="I34" s="99"/>
      <c r="J34" s="99"/>
      <c r="K34" s="99"/>
      <c r="L34" s="99"/>
      <c r="M34" s="99"/>
      <c r="N34" s="99"/>
      <c r="O34" s="99"/>
      <c r="P34" s="99"/>
      <c r="Q34" s="99"/>
      <c r="R34" s="99"/>
      <c r="S34" s="99"/>
      <c r="T34" s="99"/>
      <c r="U34" s="99"/>
      <c r="V34" s="99"/>
      <c r="W34" s="99"/>
      <c r="X34" s="91"/>
      <c r="Y34" s="99"/>
      <c r="Z34" s="99"/>
      <c r="AA34" s="99"/>
      <c r="AB34" s="144"/>
    </row>
    <row r="36" spans="2:29">
      <c r="B36" s="6" t="s">
        <v>23</v>
      </c>
    </row>
    <row r="37" spans="2:29">
      <c r="B37" s="6" t="s">
        <v>82</v>
      </c>
      <c r="K37" s="1"/>
      <c r="L37" s="1"/>
      <c r="M37" s="1"/>
      <c r="N37" s="1"/>
      <c r="O37" s="1"/>
      <c r="P37" s="1"/>
      <c r="Q37" s="1"/>
      <c r="R37" s="1"/>
      <c r="S37" s="1"/>
      <c r="T37" s="1"/>
      <c r="U37" s="1"/>
      <c r="V37" s="1"/>
      <c r="W37" s="1"/>
      <c r="X37" s="1"/>
      <c r="Y37" s="1"/>
      <c r="Z37" s="1"/>
      <c r="AA37" s="1"/>
    </row>
    <row r="122" spans="3:7">
      <c r="C122" s="99"/>
      <c r="D122" s="99"/>
      <c r="E122" s="99"/>
      <c r="F122" s="99"/>
      <c r="G122" s="99"/>
    </row>
    <row r="123" spans="3:7">
      <c r="C123" s="429"/>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5"/>
  <dataValidations count="1">
    <dataValidation type="list" allowBlank="1" showDropDown="0" showInputMessage="1" showErrorMessage="1" sqref="Y15:Y16 AA15:AA16 AA22:AA23 Q8 Y25:Y26 AA25:AA26 AA32:AA33 Y22:Y23 G8:G10 L8 Y32:Y33">
      <formula1>"□,■"</formula1>
    </dataValidation>
  </dataValidations>
  <printOptions horizontalCentered="1"/>
  <pageMargins left="0.7" right="0.7" top="0.75" bottom="0.75" header="0.3" footer="0.3"/>
  <pageSetup paperSize="9" scale="82"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F123"/>
  <sheetViews>
    <sheetView view="pageBreakPreview" zoomScale="80" zoomScaleSheetLayoutView="80" workbookViewId="0">
      <selection activeCell="K8" sqref="K8"/>
    </sheetView>
  </sheetViews>
  <sheetFormatPr defaultRowHeight="15"/>
  <cols>
    <col min="1" max="1" width="2.125" style="294" customWidth="1"/>
    <col min="2" max="23" width="3.625" style="294" customWidth="1"/>
    <col min="24" max="24" width="2.125" style="294" customWidth="1"/>
    <col min="25" max="37" width="5.625" style="294" customWidth="1"/>
    <col min="38" max="16384" width="9" style="294" customWidth="1"/>
  </cols>
  <sheetData>
    <row r="1" spans="2:23">
      <c r="B1" s="294" t="s">
        <v>41</v>
      </c>
      <c r="M1" s="544"/>
      <c r="N1" s="155"/>
      <c r="O1" s="155"/>
      <c r="P1" s="155"/>
      <c r="Q1" s="544" t="s">
        <v>224</v>
      </c>
      <c r="R1" s="535"/>
      <c r="S1" s="155" t="s">
        <v>212</v>
      </c>
      <c r="T1" s="535"/>
      <c r="U1" s="155" t="s">
        <v>111</v>
      </c>
      <c r="V1" s="535"/>
      <c r="W1" s="155" t="s">
        <v>222</v>
      </c>
    </row>
    <row r="2" spans="2:23" ht="5.0999999999999996" customHeight="1">
      <c r="M2" s="544"/>
      <c r="N2" s="155"/>
      <c r="O2" s="155"/>
      <c r="P2" s="155"/>
      <c r="Q2" s="544"/>
      <c r="R2" s="155"/>
      <c r="S2" s="155"/>
      <c r="T2" s="155"/>
      <c r="U2" s="155"/>
      <c r="V2" s="155"/>
      <c r="W2" s="155"/>
    </row>
    <row r="3" spans="2:23">
      <c r="B3" s="155" t="s">
        <v>424</v>
      </c>
      <c r="C3" s="155"/>
      <c r="D3" s="155"/>
      <c r="E3" s="155"/>
      <c r="F3" s="155"/>
      <c r="G3" s="155"/>
      <c r="H3" s="155"/>
      <c r="I3" s="155"/>
      <c r="J3" s="155"/>
      <c r="K3" s="155"/>
      <c r="L3" s="155"/>
      <c r="M3" s="155"/>
      <c r="N3" s="155"/>
      <c r="O3" s="155"/>
      <c r="P3" s="155"/>
      <c r="Q3" s="155"/>
      <c r="R3" s="155"/>
      <c r="S3" s="155"/>
      <c r="T3" s="155"/>
      <c r="U3" s="155"/>
      <c r="V3" s="155"/>
      <c r="W3" s="155"/>
    </row>
    <row r="4" spans="2:23" ht="5.0999999999999996" customHeight="1">
      <c r="B4" s="155"/>
      <c r="C4" s="155"/>
      <c r="D4" s="155"/>
      <c r="E4" s="155"/>
      <c r="F4" s="155"/>
      <c r="G4" s="155"/>
      <c r="H4" s="155"/>
      <c r="I4" s="155"/>
      <c r="J4" s="155"/>
      <c r="K4" s="155"/>
      <c r="L4" s="155"/>
      <c r="M4" s="155"/>
      <c r="N4" s="155"/>
      <c r="O4" s="155"/>
      <c r="P4" s="155"/>
      <c r="Q4" s="155"/>
      <c r="R4" s="155"/>
      <c r="S4" s="155"/>
      <c r="T4" s="155"/>
      <c r="U4" s="155"/>
      <c r="V4" s="155"/>
      <c r="W4" s="155"/>
    </row>
    <row r="5" spans="2:23">
      <c r="B5" s="155"/>
      <c r="C5" s="155"/>
      <c r="D5" s="155"/>
      <c r="E5" s="155"/>
      <c r="F5" s="155"/>
      <c r="G5" s="155"/>
      <c r="H5" s="155"/>
      <c r="I5" s="155"/>
      <c r="J5" s="155"/>
      <c r="K5" s="155"/>
      <c r="L5" s="155"/>
      <c r="M5" s="155"/>
      <c r="N5" s="155"/>
      <c r="O5" s="155"/>
      <c r="P5" s="544" t="s">
        <v>147</v>
      </c>
      <c r="Q5" s="545"/>
      <c r="R5" s="545"/>
      <c r="S5" s="545"/>
      <c r="T5" s="545"/>
      <c r="U5" s="545"/>
      <c r="V5" s="545"/>
      <c r="W5" s="545"/>
    </row>
    <row r="6" spans="2:23">
      <c r="B6" s="155"/>
      <c r="C6" s="155"/>
      <c r="D6" s="155"/>
      <c r="E6" s="155"/>
      <c r="F6" s="155"/>
      <c r="G6" s="155"/>
      <c r="H6" s="155"/>
      <c r="I6" s="155"/>
      <c r="J6" s="155"/>
      <c r="K6" s="155"/>
      <c r="L6" s="155"/>
      <c r="M6" s="155"/>
      <c r="N6" s="155"/>
      <c r="O6" s="155"/>
      <c r="P6" s="544" t="s">
        <v>25</v>
      </c>
      <c r="Q6" s="546"/>
      <c r="R6" s="546"/>
      <c r="S6" s="546"/>
      <c r="T6" s="546"/>
      <c r="U6" s="546"/>
      <c r="V6" s="546"/>
      <c r="W6" s="546"/>
    </row>
    <row r="7" spans="2:23" ht="10.5" customHeight="1">
      <c r="B7" s="155"/>
      <c r="C7" s="155"/>
      <c r="D7" s="155"/>
      <c r="E7" s="155"/>
      <c r="F7" s="155"/>
      <c r="G7" s="155"/>
      <c r="H7" s="155"/>
      <c r="I7" s="155"/>
      <c r="J7" s="155"/>
      <c r="K7" s="155"/>
      <c r="L7" s="155"/>
      <c r="M7" s="155"/>
      <c r="N7" s="155"/>
      <c r="O7" s="155"/>
      <c r="P7" s="155"/>
      <c r="Q7" s="155"/>
      <c r="R7" s="155"/>
      <c r="S7" s="155"/>
      <c r="T7" s="155"/>
      <c r="U7" s="155"/>
      <c r="V7" s="155"/>
      <c r="W7" s="155"/>
    </row>
    <row r="8" spans="2:23">
      <c r="B8" s="294" t="s">
        <v>426</v>
      </c>
    </row>
    <row r="9" spans="2:23">
      <c r="C9" s="535" t="s">
        <v>16</v>
      </c>
      <c r="D9" s="294" t="s">
        <v>398</v>
      </c>
      <c r="J9" s="535" t="s">
        <v>16</v>
      </c>
      <c r="K9" s="294" t="s">
        <v>413</v>
      </c>
    </row>
    <row r="10" spans="2:23" ht="10.5" customHeight="1"/>
    <row r="11" spans="2:23">
      <c r="B11" s="294" t="s">
        <v>396</v>
      </c>
    </row>
    <row r="12" spans="2:23">
      <c r="C12" s="535" t="s">
        <v>16</v>
      </c>
      <c r="D12" s="294" t="s">
        <v>155</v>
      </c>
    </row>
    <row r="13" spans="2:23">
      <c r="C13" s="535" t="s">
        <v>16</v>
      </c>
      <c r="D13" s="294" t="s">
        <v>161</v>
      </c>
    </row>
    <row r="14" spans="2:23" ht="10.5" customHeight="1"/>
    <row r="15" spans="2:23">
      <c r="B15" s="294" t="s">
        <v>70</v>
      </c>
    </row>
    <row r="16" spans="2:23" ht="60" customHeight="1">
      <c r="B16" s="297"/>
      <c r="C16" s="297"/>
      <c r="D16" s="297"/>
      <c r="E16" s="297"/>
      <c r="F16" s="538" t="s">
        <v>412</v>
      </c>
      <c r="G16" s="541"/>
      <c r="H16" s="541"/>
      <c r="I16" s="541"/>
      <c r="J16" s="541"/>
      <c r="K16" s="541"/>
      <c r="L16" s="543"/>
      <c r="M16" s="298" t="s">
        <v>430</v>
      </c>
      <c r="N16" s="298"/>
      <c r="O16" s="298"/>
      <c r="P16" s="298"/>
      <c r="Q16" s="298"/>
      <c r="R16" s="298"/>
      <c r="S16" s="298"/>
    </row>
    <row r="17" spans="2:23">
      <c r="B17" s="160">
        <v>4</v>
      </c>
      <c r="C17" s="168"/>
      <c r="D17" s="168" t="s">
        <v>218</v>
      </c>
      <c r="E17" s="174"/>
      <c r="F17" s="533"/>
      <c r="G17" s="536"/>
      <c r="H17" s="536"/>
      <c r="I17" s="536"/>
      <c r="J17" s="536"/>
      <c r="K17" s="536"/>
      <c r="L17" s="174" t="s">
        <v>345</v>
      </c>
      <c r="M17" s="533"/>
      <c r="N17" s="536"/>
      <c r="O17" s="536"/>
      <c r="P17" s="536"/>
      <c r="Q17" s="536"/>
      <c r="R17" s="536"/>
      <c r="S17" s="174" t="s">
        <v>345</v>
      </c>
    </row>
    <row r="18" spans="2:23">
      <c r="B18" s="160">
        <v>5</v>
      </c>
      <c r="C18" s="168"/>
      <c r="D18" s="168" t="s">
        <v>218</v>
      </c>
      <c r="E18" s="174"/>
      <c r="F18" s="533"/>
      <c r="G18" s="536"/>
      <c r="H18" s="536"/>
      <c r="I18" s="536"/>
      <c r="J18" s="536"/>
      <c r="K18" s="536"/>
      <c r="L18" s="174" t="s">
        <v>345</v>
      </c>
      <c r="M18" s="533"/>
      <c r="N18" s="536"/>
      <c r="O18" s="536"/>
      <c r="P18" s="536"/>
      <c r="Q18" s="536"/>
      <c r="R18" s="536"/>
      <c r="S18" s="174" t="s">
        <v>345</v>
      </c>
    </row>
    <row r="19" spans="2:23">
      <c r="B19" s="160">
        <v>6</v>
      </c>
      <c r="C19" s="168"/>
      <c r="D19" s="168" t="s">
        <v>218</v>
      </c>
      <c r="E19" s="174"/>
      <c r="F19" s="533"/>
      <c r="G19" s="536"/>
      <c r="H19" s="536"/>
      <c r="I19" s="536"/>
      <c r="J19" s="536"/>
      <c r="K19" s="536"/>
      <c r="L19" s="174" t="s">
        <v>345</v>
      </c>
      <c r="M19" s="533"/>
      <c r="N19" s="536"/>
      <c r="O19" s="536"/>
      <c r="P19" s="536"/>
      <c r="Q19" s="536"/>
      <c r="R19" s="536"/>
      <c r="S19" s="174" t="s">
        <v>345</v>
      </c>
    </row>
    <row r="20" spans="2:23">
      <c r="B20" s="160">
        <v>7</v>
      </c>
      <c r="C20" s="168"/>
      <c r="D20" s="168" t="s">
        <v>218</v>
      </c>
      <c r="E20" s="174"/>
      <c r="F20" s="533"/>
      <c r="G20" s="536"/>
      <c r="H20" s="536"/>
      <c r="I20" s="536"/>
      <c r="J20" s="536"/>
      <c r="K20" s="536"/>
      <c r="L20" s="174" t="s">
        <v>345</v>
      </c>
      <c r="M20" s="533"/>
      <c r="N20" s="536"/>
      <c r="O20" s="536"/>
      <c r="P20" s="536"/>
      <c r="Q20" s="536"/>
      <c r="R20" s="536"/>
      <c r="S20" s="174" t="s">
        <v>345</v>
      </c>
    </row>
    <row r="21" spans="2:23">
      <c r="B21" s="160">
        <v>8</v>
      </c>
      <c r="C21" s="168"/>
      <c r="D21" s="168" t="s">
        <v>218</v>
      </c>
      <c r="E21" s="174"/>
      <c r="F21" s="533"/>
      <c r="G21" s="536"/>
      <c r="H21" s="536"/>
      <c r="I21" s="536"/>
      <c r="J21" s="536"/>
      <c r="K21" s="536"/>
      <c r="L21" s="174" t="s">
        <v>345</v>
      </c>
      <c r="M21" s="533"/>
      <c r="N21" s="536"/>
      <c r="O21" s="536"/>
      <c r="P21" s="536"/>
      <c r="Q21" s="536"/>
      <c r="R21" s="536"/>
      <c r="S21" s="174" t="s">
        <v>345</v>
      </c>
    </row>
    <row r="22" spans="2:23">
      <c r="B22" s="160">
        <v>9</v>
      </c>
      <c r="C22" s="168"/>
      <c r="D22" s="168" t="s">
        <v>218</v>
      </c>
      <c r="E22" s="174"/>
      <c r="F22" s="533"/>
      <c r="G22" s="536"/>
      <c r="H22" s="536"/>
      <c r="I22" s="536"/>
      <c r="J22" s="536"/>
      <c r="K22" s="536"/>
      <c r="L22" s="174" t="s">
        <v>345</v>
      </c>
      <c r="M22" s="533"/>
      <c r="N22" s="536"/>
      <c r="O22" s="536"/>
      <c r="P22" s="536"/>
      <c r="Q22" s="536"/>
      <c r="R22" s="536"/>
      <c r="S22" s="174" t="s">
        <v>345</v>
      </c>
    </row>
    <row r="23" spans="2:23">
      <c r="B23" s="160">
        <v>10</v>
      </c>
      <c r="C23" s="168"/>
      <c r="D23" s="168" t="s">
        <v>218</v>
      </c>
      <c r="E23" s="174"/>
      <c r="F23" s="533"/>
      <c r="G23" s="536"/>
      <c r="H23" s="536"/>
      <c r="I23" s="536"/>
      <c r="J23" s="536"/>
      <c r="K23" s="536"/>
      <c r="L23" s="174" t="s">
        <v>345</v>
      </c>
      <c r="M23" s="533"/>
      <c r="N23" s="536"/>
      <c r="O23" s="536"/>
      <c r="P23" s="536"/>
      <c r="Q23" s="536"/>
      <c r="R23" s="536"/>
      <c r="S23" s="174" t="s">
        <v>345</v>
      </c>
    </row>
    <row r="24" spans="2:23">
      <c r="B24" s="160">
        <v>11</v>
      </c>
      <c r="C24" s="168"/>
      <c r="D24" s="168" t="s">
        <v>218</v>
      </c>
      <c r="E24" s="174"/>
      <c r="F24" s="533"/>
      <c r="G24" s="536"/>
      <c r="H24" s="536"/>
      <c r="I24" s="536"/>
      <c r="J24" s="536"/>
      <c r="K24" s="536"/>
      <c r="L24" s="174" t="s">
        <v>345</v>
      </c>
      <c r="M24" s="533"/>
      <c r="N24" s="536"/>
      <c r="O24" s="536"/>
      <c r="P24" s="536"/>
      <c r="Q24" s="536"/>
      <c r="R24" s="536"/>
      <c r="S24" s="174" t="s">
        <v>345</v>
      </c>
    </row>
    <row r="25" spans="2:23">
      <c r="B25" s="160">
        <v>12</v>
      </c>
      <c r="C25" s="168"/>
      <c r="D25" s="168" t="s">
        <v>218</v>
      </c>
      <c r="E25" s="174"/>
      <c r="F25" s="533"/>
      <c r="G25" s="536"/>
      <c r="H25" s="536"/>
      <c r="I25" s="536"/>
      <c r="J25" s="536"/>
      <c r="K25" s="536"/>
      <c r="L25" s="174" t="s">
        <v>345</v>
      </c>
      <c r="M25" s="533"/>
      <c r="N25" s="536"/>
      <c r="O25" s="536"/>
      <c r="P25" s="536"/>
      <c r="Q25" s="536"/>
      <c r="R25" s="536"/>
      <c r="S25" s="174" t="s">
        <v>345</v>
      </c>
      <c r="U25" s="297" t="s">
        <v>414</v>
      </c>
      <c r="V25" s="297"/>
      <c r="W25" s="297"/>
    </row>
    <row r="26" spans="2:23">
      <c r="B26" s="160">
        <v>1</v>
      </c>
      <c r="C26" s="168"/>
      <c r="D26" s="168" t="s">
        <v>218</v>
      </c>
      <c r="E26" s="174"/>
      <c r="F26" s="533"/>
      <c r="G26" s="536"/>
      <c r="H26" s="536"/>
      <c r="I26" s="536"/>
      <c r="J26" s="536"/>
      <c r="K26" s="536"/>
      <c r="L26" s="174" t="s">
        <v>345</v>
      </c>
      <c r="M26" s="533"/>
      <c r="N26" s="536"/>
      <c r="O26" s="536"/>
      <c r="P26" s="536"/>
      <c r="Q26" s="536"/>
      <c r="R26" s="536"/>
      <c r="S26" s="174" t="s">
        <v>345</v>
      </c>
      <c r="U26" s="547"/>
      <c r="V26" s="547"/>
      <c r="W26" s="547"/>
    </row>
    <row r="27" spans="2:23">
      <c r="B27" s="160">
        <v>2</v>
      </c>
      <c r="C27" s="168"/>
      <c r="D27" s="168" t="s">
        <v>218</v>
      </c>
      <c r="E27" s="174"/>
      <c r="F27" s="533"/>
      <c r="G27" s="536"/>
      <c r="H27" s="536"/>
      <c r="I27" s="536"/>
      <c r="J27" s="536"/>
      <c r="K27" s="536"/>
      <c r="L27" s="174" t="s">
        <v>345</v>
      </c>
      <c r="M27" s="533"/>
      <c r="N27" s="536"/>
      <c r="O27" s="536"/>
      <c r="P27" s="536"/>
      <c r="Q27" s="536"/>
      <c r="R27" s="536"/>
      <c r="S27" s="174" t="s">
        <v>345</v>
      </c>
    </row>
    <row r="28" spans="2:23">
      <c r="B28" s="297" t="s">
        <v>397</v>
      </c>
      <c r="C28" s="297"/>
      <c r="D28" s="297"/>
      <c r="E28" s="297"/>
      <c r="F28" s="160" t="str">
        <f>IF(SUM(F17:K27)=0,"",SUM(F17:K27))</f>
        <v/>
      </c>
      <c r="G28" s="168"/>
      <c r="H28" s="168"/>
      <c r="I28" s="168"/>
      <c r="J28" s="168"/>
      <c r="K28" s="168"/>
      <c r="L28" s="174" t="s">
        <v>345</v>
      </c>
      <c r="M28" s="160" t="str">
        <f>IF(SUM(M17:R27)=0,"",SUM(M17:R27))</f>
        <v/>
      </c>
      <c r="N28" s="168"/>
      <c r="O28" s="168"/>
      <c r="P28" s="168"/>
      <c r="Q28" s="168"/>
      <c r="R28" s="168"/>
      <c r="S28" s="174" t="s">
        <v>345</v>
      </c>
      <c r="U28" s="297" t="s">
        <v>150</v>
      </c>
      <c r="V28" s="297"/>
      <c r="W28" s="297"/>
    </row>
    <row r="29" spans="2:23" ht="39.950000000000003" customHeight="1">
      <c r="B29" s="298" t="s">
        <v>399</v>
      </c>
      <c r="C29" s="297"/>
      <c r="D29" s="297"/>
      <c r="E29" s="297"/>
      <c r="F29" s="539" t="str">
        <f>IF(F28="","",F28/U26)</f>
        <v/>
      </c>
      <c r="G29" s="542"/>
      <c r="H29" s="542"/>
      <c r="I29" s="542"/>
      <c r="J29" s="542"/>
      <c r="K29" s="542"/>
      <c r="L29" s="174" t="s">
        <v>345</v>
      </c>
      <c r="M29" s="539" t="str">
        <f>IF(M28="","",M28/U26)</f>
        <v/>
      </c>
      <c r="N29" s="542"/>
      <c r="O29" s="542"/>
      <c r="P29" s="542"/>
      <c r="Q29" s="542"/>
      <c r="R29" s="542"/>
      <c r="S29" s="174" t="s">
        <v>345</v>
      </c>
      <c r="U29" s="548" t="str">
        <f>IF(F29="","",ROUNDDOWN(M29/F29,3))</f>
        <v/>
      </c>
      <c r="V29" s="549"/>
      <c r="W29" s="550"/>
    </row>
    <row r="31" spans="2:23">
      <c r="B31" s="294" t="s">
        <v>400</v>
      </c>
    </row>
    <row r="32" spans="2:23" ht="60" customHeight="1">
      <c r="B32" s="297"/>
      <c r="C32" s="297"/>
      <c r="D32" s="297"/>
      <c r="E32" s="297"/>
      <c r="F32" s="538" t="s">
        <v>412</v>
      </c>
      <c r="G32" s="541"/>
      <c r="H32" s="541"/>
      <c r="I32" s="541"/>
      <c r="J32" s="541"/>
      <c r="K32" s="541"/>
      <c r="L32" s="543"/>
      <c r="M32" s="298" t="s">
        <v>430</v>
      </c>
      <c r="N32" s="298"/>
      <c r="O32" s="298"/>
      <c r="P32" s="298"/>
      <c r="Q32" s="298"/>
      <c r="R32" s="298"/>
      <c r="S32" s="298"/>
    </row>
    <row r="33" spans="1:32">
      <c r="B33" s="533"/>
      <c r="C33" s="536"/>
      <c r="D33" s="536"/>
      <c r="E33" s="537" t="s">
        <v>218</v>
      </c>
      <c r="F33" s="533"/>
      <c r="G33" s="536"/>
      <c r="H33" s="536"/>
      <c r="I33" s="536"/>
      <c r="J33" s="536"/>
      <c r="K33" s="536"/>
      <c r="L33" s="174" t="s">
        <v>345</v>
      </c>
      <c r="M33" s="533"/>
      <c r="N33" s="536"/>
      <c r="O33" s="536"/>
      <c r="P33" s="536"/>
      <c r="Q33" s="536"/>
      <c r="R33" s="536"/>
      <c r="S33" s="174" t="s">
        <v>345</v>
      </c>
    </row>
    <row r="34" spans="1:32">
      <c r="B34" s="533"/>
      <c r="C34" s="536"/>
      <c r="D34" s="536"/>
      <c r="E34" s="537" t="s">
        <v>218</v>
      </c>
      <c r="F34" s="533"/>
      <c r="G34" s="536"/>
      <c r="H34" s="536"/>
      <c r="I34" s="536"/>
      <c r="J34" s="536"/>
      <c r="K34" s="536"/>
      <c r="L34" s="174" t="s">
        <v>345</v>
      </c>
      <c r="M34" s="533"/>
      <c r="N34" s="536"/>
      <c r="O34" s="536"/>
      <c r="P34" s="536"/>
      <c r="Q34" s="536"/>
      <c r="R34" s="536"/>
      <c r="S34" s="174" t="s">
        <v>345</v>
      </c>
    </row>
    <row r="35" spans="1:32">
      <c r="B35" s="533"/>
      <c r="C35" s="536"/>
      <c r="D35" s="536"/>
      <c r="E35" s="537" t="s">
        <v>410</v>
      </c>
      <c r="F35" s="533"/>
      <c r="G35" s="536"/>
      <c r="H35" s="536"/>
      <c r="I35" s="536"/>
      <c r="J35" s="536"/>
      <c r="K35" s="536"/>
      <c r="L35" s="174" t="s">
        <v>345</v>
      </c>
      <c r="M35" s="533"/>
      <c r="N35" s="536"/>
      <c r="O35" s="536"/>
      <c r="P35" s="536"/>
      <c r="Q35" s="536"/>
      <c r="R35" s="536"/>
      <c r="S35" s="174" t="s">
        <v>345</v>
      </c>
    </row>
    <row r="36" spans="1:32">
      <c r="B36" s="297" t="s">
        <v>397</v>
      </c>
      <c r="C36" s="297"/>
      <c r="D36" s="297"/>
      <c r="E36" s="297"/>
      <c r="F36" s="160" t="str">
        <f>IF(SUM(F33:K35)=0,"",SUM(F33:K35))</f>
        <v/>
      </c>
      <c r="G36" s="168"/>
      <c r="H36" s="168"/>
      <c r="I36" s="168"/>
      <c r="J36" s="168"/>
      <c r="K36" s="168"/>
      <c r="L36" s="174" t="s">
        <v>345</v>
      </c>
      <c r="M36" s="160" t="str">
        <f>IF(SUM(M33:R35)=0,"",SUM(M33:R35))</f>
        <v/>
      </c>
      <c r="N36" s="168"/>
      <c r="O36" s="168"/>
      <c r="P36" s="168"/>
      <c r="Q36" s="168"/>
      <c r="R36" s="168"/>
      <c r="S36" s="174" t="s">
        <v>345</v>
      </c>
      <c r="U36" s="297" t="s">
        <v>150</v>
      </c>
      <c r="V36" s="297"/>
      <c r="W36" s="297"/>
    </row>
    <row r="37" spans="1:32" ht="39.950000000000003" customHeight="1">
      <c r="B37" s="298" t="s">
        <v>399</v>
      </c>
      <c r="C37" s="297"/>
      <c r="D37" s="297"/>
      <c r="E37" s="297"/>
      <c r="F37" s="539" t="str">
        <f>IF(F36="","",F36/3)</f>
        <v/>
      </c>
      <c r="G37" s="542"/>
      <c r="H37" s="542"/>
      <c r="I37" s="542"/>
      <c r="J37" s="542"/>
      <c r="K37" s="542"/>
      <c r="L37" s="174" t="s">
        <v>345</v>
      </c>
      <c r="M37" s="539" t="str">
        <f>IF(M36="","",M36/3)</f>
        <v/>
      </c>
      <c r="N37" s="542"/>
      <c r="O37" s="542"/>
      <c r="P37" s="542"/>
      <c r="Q37" s="542"/>
      <c r="R37" s="542"/>
      <c r="S37" s="174" t="s">
        <v>345</v>
      </c>
      <c r="U37" s="548" t="str">
        <f>IF(F37="","",ROUNDDOWN(M37/F37,3))</f>
        <v/>
      </c>
      <c r="V37" s="549"/>
      <c r="W37" s="550"/>
    </row>
    <row r="38" spans="1:32" ht="5.0999999999999996" customHeight="1">
      <c r="A38" s="311"/>
      <c r="B38" s="534"/>
      <c r="C38" s="170"/>
      <c r="D38" s="170"/>
      <c r="E38" s="170"/>
      <c r="F38" s="540"/>
      <c r="G38" s="540"/>
      <c r="H38" s="540"/>
      <c r="I38" s="540"/>
      <c r="J38" s="540"/>
      <c r="K38" s="540"/>
      <c r="L38" s="170"/>
      <c r="M38" s="540"/>
      <c r="N38" s="540"/>
      <c r="O38" s="540"/>
      <c r="P38" s="540"/>
      <c r="Q38" s="540"/>
      <c r="R38" s="540"/>
      <c r="S38" s="170"/>
      <c r="T38" s="311"/>
      <c r="U38" s="474"/>
      <c r="V38" s="474"/>
      <c r="W38" s="474"/>
      <c r="X38" s="311"/>
      <c r="Y38" s="311"/>
      <c r="Z38" s="311"/>
      <c r="AA38" s="311"/>
      <c r="AB38" s="311"/>
      <c r="AC38" s="311"/>
      <c r="AD38" s="311"/>
      <c r="AE38" s="311"/>
      <c r="AF38" s="311"/>
    </row>
    <row r="39" spans="1:32">
      <c r="B39" s="294" t="s">
        <v>354</v>
      </c>
      <c r="C39" s="310"/>
    </row>
    <row r="40" spans="1:32">
      <c r="B40" s="156" t="s">
        <v>427</v>
      </c>
      <c r="C40" s="156"/>
      <c r="D40" s="156"/>
      <c r="E40" s="156"/>
      <c r="F40" s="156"/>
      <c r="G40" s="156"/>
      <c r="H40" s="156"/>
      <c r="I40" s="156"/>
      <c r="J40" s="156"/>
      <c r="K40" s="156"/>
      <c r="L40" s="156"/>
      <c r="M40" s="156"/>
      <c r="N40" s="156"/>
      <c r="O40" s="156"/>
      <c r="P40" s="156"/>
      <c r="Q40" s="156"/>
      <c r="R40" s="156"/>
      <c r="S40" s="156"/>
      <c r="T40" s="156"/>
      <c r="U40" s="156"/>
      <c r="V40" s="156"/>
      <c r="W40" s="156"/>
    </row>
    <row r="41" spans="1:32">
      <c r="B41" s="156" t="s">
        <v>276</v>
      </c>
      <c r="C41" s="156"/>
      <c r="D41" s="156"/>
      <c r="E41" s="156"/>
      <c r="F41" s="156"/>
      <c r="G41" s="156"/>
      <c r="H41" s="156"/>
      <c r="I41" s="156"/>
      <c r="J41" s="156"/>
      <c r="K41" s="156"/>
      <c r="L41" s="156"/>
      <c r="M41" s="156"/>
      <c r="N41" s="156"/>
      <c r="O41" s="156"/>
      <c r="P41" s="156"/>
      <c r="Q41" s="156"/>
      <c r="R41" s="156"/>
      <c r="S41" s="156"/>
      <c r="T41" s="156"/>
      <c r="U41" s="156"/>
      <c r="V41" s="156"/>
      <c r="W41" s="156"/>
    </row>
    <row r="42" spans="1:32">
      <c r="B42" s="6" t="s">
        <v>428</v>
      </c>
      <c r="C42" s="6"/>
      <c r="D42" s="6"/>
      <c r="E42" s="6"/>
      <c r="F42" s="6"/>
      <c r="G42" s="6"/>
      <c r="H42" s="6"/>
      <c r="I42" s="6"/>
      <c r="J42" s="6"/>
      <c r="K42" s="6"/>
      <c r="L42" s="6"/>
      <c r="M42" s="6"/>
      <c r="N42" s="6"/>
      <c r="O42" s="6"/>
      <c r="P42" s="6"/>
      <c r="Q42" s="6"/>
      <c r="R42" s="6"/>
      <c r="S42" s="6"/>
      <c r="T42" s="6"/>
      <c r="U42" s="6"/>
      <c r="V42" s="6"/>
      <c r="W42" s="6"/>
    </row>
    <row r="43" spans="1:32">
      <c r="B43" s="156" t="s">
        <v>405</v>
      </c>
      <c r="C43" s="156"/>
      <c r="D43" s="156"/>
      <c r="E43" s="156"/>
      <c r="F43" s="156"/>
      <c r="G43" s="156"/>
      <c r="H43" s="156"/>
      <c r="I43" s="156"/>
      <c r="J43" s="156"/>
      <c r="K43" s="156"/>
      <c r="L43" s="156"/>
      <c r="M43" s="156"/>
      <c r="N43" s="156"/>
      <c r="O43" s="156"/>
      <c r="P43" s="156"/>
      <c r="Q43" s="156"/>
      <c r="R43" s="156"/>
      <c r="S43" s="156"/>
      <c r="T43" s="156"/>
      <c r="U43" s="156"/>
      <c r="V43" s="156"/>
      <c r="W43" s="156"/>
    </row>
    <row r="44" spans="1:32">
      <c r="B44" s="156" t="s">
        <v>406</v>
      </c>
      <c r="C44" s="156"/>
      <c r="D44" s="156"/>
      <c r="E44" s="156"/>
      <c r="F44" s="156"/>
      <c r="G44" s="156"/>
      <c r="H44" s="156"/>
      <c r="I44" s="156"/>
      <c r="J44" s="156"/>
      <c r="K44" s="156"/>
      <c r="L44" s="156"/>
      <c r="M44" s="156"/>
      <c r="N44" s="156"/>
      <c r="O44" s="156"/>
      <c r="P44" s="156"/>
      <c r="Q44" s="156"/>
      <c r="R44" s="156"/>
      <c r="S44" s="156"/>
      <c r="T44" s="156"/>
      <c r="U44" s="156"/>
      <c r="V44" s="156"/>
      <c r="W44" s="156"/>
    </row>
    <row r="45" spans="1:32">
      <c r="B45" s="156" t="s">
        <v>57</v>
      </c>
      <c r="C45" s="156"/>
      <c r="D45" s="156"/>
      <c r="E45" s="156"/>
      <c r="F45" s="156"/>
      <c r="G45" s="156"/>
      <c r="H45" s="156"/>
      <c r="I45" s="156"/>
      <c r="J45" s="156"/>
      <c r="K45" s="156"/>
      <c r="L45" s="156"/>
      <c r="M45" s="156"/>
      <c r="N45" s="156"/>
      <c r="O45" s="156"/>
      <c r="P45" s="156"/>
      <c r="Q45" s="156"/>
      <c r="R45" s="156"/>
      <c r="S45" s="156"/>
      <c r="T45" s="156"/>
      <c r="U45" s="156"/>
      <c r="V45" s="156"/>
      <c r="W45" s="156"/>
    </row>
    <row r="46" spans="1:32">
      <c r="B46" s="156" t="s">
        <v>380</v>
      </c>
      <c r="C46" s="156"/>
      <c r="D46" s="156"/>
      <c r="E46" s="156"/>
      <c r="F46" s="156"/>
      <c r="G46" s="156"/>
      <c r="H46" s="156"/>
      <c r="I46" s="156"/>
      <c r="J46" s="156"/>
      <c r="K46" s="156"/>
      <c r="L46" s="156"/>
      <c r="M46" s="156"/>
      <c r="N46" s="156"/>
      <c r="O46" s="156"/>
      <c r="P46" s="156"/>
      <c r="Q46" s="156"/>
      <c r="R46" s="156"/>
      <c r="S46" s="156"/>
      <c r="T46" s="156"/>
      <c r="U46" s="156"/>
      <c r="V46" s="156"/>
      <c r="W46" s="156"/>
    </row>
    <row r="47" spans="1:32">
      <c r="B47" s="156" t="s">
        <v>409</v>
      </c>
      <c r="C47" s="156"/>
      <c r="D47" s="156"/>
      <c r="E47" s="156"/>
      <c r="F47" s="156"/>
      <c r="G47" s="156"/>
      <c r="H47" s="156"/>
      <c r="I47" s="156"/>
      <c r="J47" s="156"/>
      <c r="K47" s="156"/>
      <c r="L47" s="156"/>
      <c r="M47" s="156"/>
      <c r="N47" s="156"/>
      <c r="O47" s="156"/>
      <c r="P47" s="156"/>
      <c r="Q47" s="156"/>
      <c r="R47" s="156"/>
      <c r="S47" s="156"/>
      <c r="T47" s="156"/>
      <c r="U47" s="156"/>
      <c r="V47" s="156"/>
      <c r="W47" s="156"/>
    </row>
    <row r="48" spans="1:32">
      <c r="B48" s="156" t="s">
        <v>330</v>
      </c>
      <c r="C48" s="156"/>
      <c r="D48" s="156"/>
      <c r="E48" s="156"/>
      <c r="F48" s="156"/>
      <c r="G48" s="156"/>
      <c r="H48" s="156"/>
      <c r="I48" s="156"/>
      <c r="J48" s="156"/>
      <c r="K48" s="156"/>
      <c r="L48" s="156"/>
      <c r="M48" s="156"/>
      <c r="N48" s="156"/>
      <c r="O48" s="156"/>
      <c r="P48" s="156"/>
      <c r="Q48" s="156"/>
      <c r="R48" s="156"/>
      <c r="S48" s="156"/>
      <c r="T48" s="156"/>
      <c r="U48" s="156"/>
      <c r="V48" s="156"/>
      <c r="W48" s="156"/>
    </row>
    <row r="49" spans="2:23">
      <c r="B49" s="156"/>
      <c r="C49" s="156"/>
      <c r="D49" s="156"/>
      <c r="E49" s="156"/>
      <c r="F49" s="156"/>
      <c r="G49" s="156"/>
      <c r="H49" s="156"/>
      <c r="I49" s="156"/>
      <c r="J49" s="156"/>
      <c r="K49" s="156"/>
      <c r="L49" s="156"/>
      <c r="M49" s="156"/>
      <c r="N49" s="156"/>
      <c r="O49" s="156"/>
      <c r="P49" s="156"/>
      <c r="Q49" s="156"/>
      <c r="R49" s="156"/>
      <c r="S49" s="156"/>
      <c r="T49" s="156"/>
      <c r="U49" s="156"/>
      <c r="V49" s="156"/>
      <c r="W49" s="156"/>
    </row>
    <row r="50" spans="2:23">
      <c r="B50" s="156"/>
      <c r="C50" s="156"/>
      <c r="D50" s="156"/>
      <c r="E50" s="156"/>
      <c r="F50" s="156"/>
      <c r="G50" s="156"/>
      <c r="H50" s="156"/>
      <c r="I50" s="156"/>
      <c r="J50" s="156"/>
      <c r="K50" s="156"/>
      <c r="L50" s="156"/>
      <c r="M50" s="156"/>
      <c r="N50" s="156"/>
      <c r="O50" s="156"/>
      <c r="P50" s="156"/>
      <c r="Q50" s="156"/>
      <c r="R50" s="156"/>
      <c r="S50" s="156"/>
      <c r="T50" s="156"/>
      <c r="U50" s="156"/>
      <c r="V50" s="156"/>
      <c r="W50" s="156"/>
    </row>
    <row r="122" spans="3:7">
      <c r="C122" s="311"/>
      <c r="D122" s="311"/>
      <c r="E122" s="311"/>
      <c r="F122" s="311"/>
      <c r="G122" s="311"/>
    </row>
    <row r="123" spans="3:7">
      <c r="C123" s="310"/>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5"/>
  <dataValidations count="1">
    <dataValidation type="list" allowBlank="1" showDropDown="0" showInputMessage="1" showErrorMessage="1" sqref="C9 J9 C12:C13">
      <formula1>"□,■"</formula1>
    </dataValidation>
  </dataValidations>
  <printOptions horizontalCentered="1"/>
  <pageMargins left="0.7" right="0.7" top="0.75" bottom="0.75" header="0.3" footer="0.3"/>
  <pageSetup paperSize="9" scale="99" fitToWidth="1" fitToHeight="1" orientation="portrait" usePrinterDefaults="1" r:id="rId1"/>
  <rowBreaks count="1" manualBreakCount="1">
    <brk id="48"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U31"/>
  <sheetViews>
    <sheetView showZeros="0" view="pageBreakPreview" zoomScale="80" zoomScaleNormal="90" zoomScaleSheetLayoutView="80" workbookViewId="0">
      <selection activeCell="H11" sqref="H11"/>
    </sheetView>
  </sheetViews>
  <sheetFormatPr defaultColWidth="9" defaultRowHeight="13.5"/>
  <cols>
    <col min="1" max="1" width="3.75" style="556" customWidth="1"/>
    <col min="2" max="18" width="9" style="556"/>
    <col min="19" max="19" width="10.75" style="556" customWidth="1"/>
    <col min="20" max="20" width="3.75" style="556" customWidth="1"/>
    <col min="21" max="21" width="5" style="556" customWidth="1"/>
    <col min="22" max="16384" width="9" style="556"/>
  </cols>
  <sheetData>
    <row r="1" spans="1:21" ht="14.25">
      <c r="A1" s="556" t="s">
        <v>585</v>
      </c>
      <c r="B1" s="558"/>
      <c r="C1" s="558"/>
      <c r="D1" s="597"/>
      <c r="E1" s="558"/>
      <c r="F1" s="558"/>
      <c r="G1" s="558"/>
      <c r="H1" s="642"/>
      <c r="I1" s="642"/>
      <c r="J1" s="642"/>
      <c r="K1" s="642"/>
      <c r="L1" s="642"/>
      <c r="M1" s="642"/>
      <c r="N1" s="642"/>
      <c r="O1" s="642"/>
      <c r="P1" s="642"/>
      <c r="Q1" s="642"/>
      <c r="R1" s="642"/>
      <c r="S1" s="642"/>
      <c r="T1" s="642"/>
      <c r="U1" s="642"/>
    </row>
    <row r="2" spans="1:21" ht="27.75" customHeight="1">
      <c r="A2" s="557" t="s">
        <v>526</v>
      </c>
      <c r="B2" s="557"/>
      <c r="C2" s="557"/>
      <c r="D2" s="557"/>
      <c r="E2" s="557"/>
      <c r="F2" s="557"/>
      <c r="G2" s="557"/>
      <c r="H2" s="557"/>
      <c r="I2" s="557"/>
      <c r="J2" s="557"/>
      <c r="K2" s="557"/>
      <c r="L2" s="557"/>
      <c r="M2" s="557"/>
      <c r="N2" s="557"/>
      <c r="O2" s="557"/>
      <c r="P2" s="557"/>
      <c r="Q2" s="557"/>
      <c r="R2" s="557"/>
      <c r="S2" s="557"/>
      <c r="T2" s="557"/>
      <c r="U2" s="690"/>
    </row>
    <row r="3" spans="1:21" ht="5.25" customHeight="1">
      <c r="B3" s="559"/>
      <c r="C3" s="559"/>
      <c r="D3" s="559"/>
      <c r="E3" s="559"/>
      <c r="F3" s="559"/>
      <c r="G3" s="559"/>
      <c r="H3" s="559"/>
      <c r="I3" s="559"/>
      <c r="J3" s="559"/>
      <c r="K3" s="559"/>
      <c r="L3" s="559"/>
      <c r="M3" s="559"/>
      <c r="N3" s="559"/>
      <c r="O3" s="559"/>
      <c r="P3" s="559"/>
      <c r="Q3" s="559"/>
      <c r="R3" s="559"/>
      <c r="S3" s="642"/>
      <c r="T3" s="559"/>
      <c r="U3" s="559"/>
    </row>
    <row r="4" spans="1:21" ht="99.75" customHeight="1">
      <c r="B4" s="560" t="s">
        <v>527</v>
      </c>
      <c r="C4" s="560"/>
      <c r="D4" s="560"/>
      <c r="E4" s="560"/>
      <c r="F4" s="560"/>
      <c r="G4" s="560"/>
      <c r="H4" s="560"/>
      <c r="I4" s="560"/>
      <c r="J4" s="560"/>
      <c r="K4" s="560"/>
      <c r="L4" s="560"/>
      <c r="M4" s="560"/>
      <c r="N4" s="560"/>
      <c r="O4" s="560"/>
      <c r="P4" s="560"/>
      <c r="Q4" s="560"/>
      <c r="R4" s="560"/>
      <c r="S4" s="560"/>
      <c r="T4" s="685"/>
      <c r="U4" s="685"/>
    </row>
    <row r="5" spans="1:21" ht="14.25">
      <c r="K5" s="642"/>
      <c r="L5" s="642"/>
      <c r="M5" s="642"/>
      <c r="N5" s="642"/>
      <c r="Q5" s="671"/>
      <c r="R5" s="671"/>
      <c r="S5" s="671"/>
    </row>
    <row r="6" spans="1:21" ht="18.75" customHeight="1">
      <c r="B6" s="561" t="s">
        <v>509</v>
      </c>
      <c r="C6" s="579"/>
      <c r="D6" s="579"/>
      <c r="E6" s="579"/>
      <c r="F6" s="579"/>
      <c r="G6" s="579"/>
      <c r="H6" s="579"/>
      <c r="I6" s="579"/>
      <c r="J6" s="579"/>
      <c r="K6" s="579"/>
      <c r="L6" s="579"/>
      <c r="M6" s="660"/>
      <c r="N6" s="660"/>
      <c r="O6" s="660"/>
      <c r="P6" s="660"/>
      <c r="Q6" s="660"/>
      <c r="R6" s="660"/>
      <c r="T6" s="686"/>
      <c r="U6" s="686"/>
    </row>
    <row r="7" spans="1:21">
      <c r="B7" s="562"/>
      <c r="C7" s="580"/>
      <c r="D7" s="598"/>
      <c r="E7" s="609"/>
      <c r="F7" s="620" t="s">
        <v>514</v>
      </c>
      <c r="G7" s="631"/>
      <c r="H7" s="643"/>
      <c r="I7" s="643"/>
      <c r="J7" s="651" t="s">
        <v>539</v>
      </c>
      <c r="K7" s="654"/>
      <c r="L7" s="643" t="s">
        <v>541</v>
      </c>
      <c r="M7" s="643"/>
      <c r="N7" s="643"/>
      <c r="O7" s="661"/>
      <c r="P7" s="667">
        <f>K7+1</f>
        <v>1</v>
      </c>
      <c r="Q7" s="672"/>
      <c r="R7" s="674"/>
      <c r="S7" s="677" t="s">
        <v>550</v>
      </c>
      <c r="T7" s="686"/>
      <c r="U7" s="686"/>
    </row>
    <row r="8" spans="1:21">
      <c r="B8" s="563"/>
      <c r="C8" s="581"/>
      <c r="D8" s="599"/>
      <c r="E8" s="610"/>
      <c r="F8" s="621"/>
      <c r="G8" s="590" t="s">
        <v>534</v>
      </c>
      <c r="H8" s="644" t="s">
        <v>536</v>
      </c>
      <c r="I8" s="590" t="s">
        <v>537</v>
      </c>
      <c r="J8" s="644" t="s">
        <v>393</v>
      </c>
      <c r="K8" s="644" t="s">
        <v>479</v>
      </c>
      <c r="L8" s="657" t="s">
        <v>542</v>
      </c>
      <c r="M8" s="590" t="s">
        <v>544</v>
      </c>
      <c r="N8" s="644" t="s">
        <v>545</v>
      </c>
      <c r="O8" s="644" t="s">
        <v>297</v>
      </c>
      <c r="P8" s="590" t="s">
        <v>546</v>
      </c>
      <c r="Q8" s="644" t="s">
        <v>548</v>
      </c>
      <c r="R8" s="644" t="s">
        <v>549</v>
      </c>
      <c r="S8" s="678"/>
      <c r="T8" s="686"/>
      <c r="U8" s="686"/>
    </row>
    <row r="9" spans="1:21" ht="38.25" customHeight="1">
      <c r="B9" s="564" t="s">
        <v>528</v>
      </c>
      <c r="C9" s="582" t="s">
        <v>334</v>
      </c>
      <c r="D9" s="600"/>
      <c r="E9" s="611"/>
      <c r="F9" s="622">
        <v>0.5</v>
      </c>
      <c r="G9" s="632"/>
      <c r="H9" s="645"/>
      <c r="I9" s="645"/>
      <c r="J9" s="645"/>
      <c r="K9" s="645"/>
      <c r="L9" s="645"/>
      <c r="M9" s="645"/>
      <c r="N9" s="645"/>
      <c r="O9" s="645"/>
      <c r="P9" s="645"/>
      <c r="Q9" s="645"/>
      <c r="R9" s="645"/>
      <c r="S9" s="679"/>
      <c r="T9" s="642"/>
      <c r="U9" s="642"/>
    </row>
    <row r="10" spans="1:21" ht="31.5" customHeight="1">
      <c r="B10" s="565"/>
      <c r="C10" s="583" t="s">
        <v>525</v>
      </c>
      <c r="D10" s="601"/>
      <c r="E10" s="612"/>
      <c r="F10" s="623">
        <v>0.75</v>
      </c>
      <c r="G10" s="633"/>
      <c r="H10" s="646"/>
      <c r="I10" s="646"/>
      <c r="J10" s="646"/>
      <c r="K10" s="646"/>
      <c r="L10" s="646"/>
      <c r="M10" s="646"/>
      <c r="N10" s="646"/>
      <c r="O10" s="646"/>
      <c r="P10" s="646"/>
      <c r="Q10" s="646"/>
      <c r="R10" s="646"/>
      <c r="S10" s="679"/>
      <c r="T10" s="642"/>
      <c r="U10" s="642"/>
    </row>
    <row r="11" spans="1:21" ht="31.5" customHeight="1">
      <c r="B11" s="566"/>
      <c r="C11" s="584" t="s">
        <v>532</v>
      </c>
      <c r="D11" s="602"/>
      <c r="E11" s="613"/>
      <c r="F11" s="624">
        <v>1</v>
      </c>
      <c r="G11" s="634"/>
      <c r="H11" s="647"/>
      <c r="I11" s="647"/>
      <c r="J11" s="647"/>
      <c r="K11" s="647"/>
      <c r="L11" s="647"/>
      <c r="M11" s="647"/>
      <c r="N11" s="647"/>
      <c r="O11" s="647"/>
      <c r="P11" s="647"/>
      <c r="Q11" s="647"/>
      <c r="R11" s="647"/>
      <c r="S11" s="679"/>
      <c r="T11" s="642"/>
      <c r="U11" s="642"/>
    </row>
    <row r="12" spans="1:21" ht="31.5" customHeight="1">
      <c r="B12" s="564" t="s">
        <v>529</v>
      </c>
      <c r="C12" s="585" t="s">
        <v>280</v>
      </c>
      <c r="D12" s="603" t="s">
        <v>226</v>
      </c>
      <c r="E12" s="614"/>
      <c r="F12" s="625">
        <v>0.5</v>
      </c>
      <c r="G12" s="635"/>
      <c r="H12" s="648"/>
      <c r="I12" s="635"/>
      <c r="J12" s="648"/>
      <c r="K12" s="648"/>
      <c r="L12" s="658"/>
      <c r="M12" s="635"/>
      <c r="N12" s="648"/>
      <c r="O12" s="662"/>
      <c r="P12" s="635"/>
      <c r="Q12" s="648"/>
      <c r="R12" s="648"/>
      <c r="S12" s="679"/>
      <c r="T12" s="642"/>
      <c r="U12" s="642"/>
    </row>
    <row r="13" spans="1:21" ht="31.5" customHeight="1">
      <c r="B13" s="565"/>
      <c r="C13" s="586"/>
      <c r="D13" s="604" t="s">
        <v>525</v>
      </c>
      <c r="E13" s="615"/>
      <c r="F13" s="626">
        <v>0.75</v>
      </c>
      <c r="G13" s="636"/>
      <c r="H13" s="646"/>
      <c r="I13" s="636"/>
      <c r="J13" s="646"/>
      <c r="K13" s="646"/>
      <c r="L13" s="633"/>
      <c r="M13" s="636"/>
      <c r="N13" s="646"/>
      <c r="O13" s="646"/>
      <c r="P13" s="636"/>
      <c r="Q13" s="646"/>
      <c r="R13" s="646"/>
      <c r="S13" s="679"/>
      <c r="T13" s="642"/>
      <c r="U13" s="642"/>
    </row>
    <row r="14" spans="1:21" ht="31.5" customHeight="1">
      <c r="B14" s="565"/>
      <c r="C14" s="587"/>
      <c r="D14" s="605" t="s">
        <v>532</v>
      </c>
      <c r="E14" s="616"/>
      <c r="F14" s="627">
        <v>1</v>
      </c>
      <c r="G14" s="637"/>
      <c r="H14" s="647"/>
      <c r="I14" s="637"/>
      <c r="J14" s="647"/>
      <c r="K14" s="647"/>
      <c r="L14" s="634"/>
      <c r="M14" s="637"/>
      <c r="N14" s="647"/>
      <c r="O14" s="647"/>
      <c r="P14" s="637"/>
      <c r="Q14" s="647"/>
      <c r="R14" s="647"/>
      <c r="S14" s="679"/>
      <c r="T14" s="642"/>
      <c r="U14" s="642"/>
    </row>
    <row r="15" spans="1:21" ht="33" customHeight="1">
      <c r="B15" s="566"/>
      <c r="C15" s="588" t="s">
        <v>170</v>
      </c>
      <c r="D15" s="606" t="s">
        <v>470</v>
      </c>
      <c r="E15" s="617"/>
      <c r="F15" s="628">
        <v>1</v>
      </c>
      <c r="G15" s="635"/>
      <c r="H15" s="648"/>
      <c r="I15" s="635"/>
      <c r="J15" s="648"/>
      <c r="K15" s="648"/>
      <c r="L15" s="658"/>
      <c r="M15" s="635"/>
      <c r="N15" s="648"/>
      <c r="O15" s="648"/>
      <c r="P15" s="635"/>
      <c r="Q15" s="648"/>
      <c r="R15" s="648"/>
      <c r="S15" s="679"/>
      <c r="T15" s="642"/>
      <c r="U15" s="642"/>
    </row>
    <row r="16" spans="1:21" ht="3.75" customHeight="1">
      <c r="B16" s="567"/>
      <c r="C16" s="589"/>
      <c r="D16" s="607"/>
      <c r="E16" s="607"/>
      <c r="F16" s="629"/>
      <c r="G16" s="638"/>
      <c r="H16" s="649"/>
      <c r="I16" s="649"/>
      <c r="J16" s="649"/>
      <c r="K16" s="649"/>
      <c r="L16" s="649"/>
      <c r="M16" s="649"/>
      <c r="N16" s="649"/>
      <c r="O16" s="649"/>
      <c r="P16" s="649"/>
      <c r="Q16" s="649"/>
      <c r="R16" s="649"/>
      <c r="S16" s="680"/>
      <c r="T16" s="642"/>
      <c r="U16" s="642"/>
    </row>
    <row r="17" spans="2:21" ht="18" customHeight="1">
      <c r="B17" s="568"/>
      <c r="C17" s="590" t="s">
        <v>533</v>
      </c>
      <c r="D17" s="590"/>
      <c r="E17" s="590"/>
      <c r="F17" s="630"/>
      <c r="G17" s="639">
        <f t="shared" ref="G17:R17" si="0">$F$9*G9+$F$10*G10+$F$11*G11+$F$12*G12+$F$13*G13+$F$14*G14+$F$15*G15</f>
        <v>0</v>
      </c>
      <c r="H17" s="639">
        <f t="shared" si="0"/>
        <v>0</v>
      </c>
      <c r="I17" s="639">
        <f t="shared" si="0"/>
        <v>0</v>
      </c>
      <c r="J17" s="639">
        <f t="shared" si="0"/>
        <v>0</v>
      </c>
      <c r="K17" s="639">
        <f t="shared" si="0"/>
        <v>0</v>
      </c>
      <c r="L17" s="639">
        <f t="shared" si="0"/>
        <v>0</v>
      </c>
      <c r="M17" s="639">
        <f t="shared" si="0"/>
        <v>0</v>
      </c>
      <c r="N17" s="639">
        <f t="shared" si="0"/>
        <v>0</v>
      </c>
      <c r="O17" s="639">
        <f t="shared" si="0"/>
        <v>0</v>
      </c>
      <c r="P17" s="639">
        <f t="shared" si="0"/>
        <v>0</v>
      </c>
      <c r="Q17" s="639">
        <f t="shared" si="0"/>
        <v>0</v>
      </c>
      <c r="R17" s="639">
        <f t="shared" si="0"/>
        <v>0</v>
      </c>
      <c r="S17" s="679"/>
      <c r="T17" s="642"/>
      <c r="U17" s="642"/>
    </row>
    <row r="18" spans="2:21" ht="18" customHeight="1">
      <c r="B18" s="569" t="s">
        <v>530</v>
      </c>
      <c r="C18" s="591"/>
      <c r="D18" s="591"/>
      <c r="E18" s="618"/>
      <c r="F18" s="625">
        <v>0.8571428571428571</v>
      </c>
      <c r="G18" s="640"/>
      <c r="H18" s="640"/>
      <c r="I18" s="640"/>
      <c r="J18" s="640"/>
      <c r="K18" s="640"/>
      <c r="L18" s="640"/>
      <c r="M18" s="640"/>
      <c r="N18" s="640"/>
      <c r="O18" s="640"/>
      <c r="P18" s="640"/>
      <c r="Q18" s="640"/>
      <c r="R18" s="640"/>
      <c r="S18" s="681"/>
      <c r="T18" s="642"/>
      <c r="U18" s="642"/>
    </row>
    <row r="19" spans="2:21" ht="18" customHeight="1">
      <c r="B19" s="568"/>
      <c r="C19" s="590" t="s">
        <v>433</v>
      </c>
      <c r="D19" s="590"/>
      <c r="E19" s="590"/>
      <c r="F19" s="630"/>
      <c r="G19" s="639">
        <f t="shared" ref="G19:R19" si="1">IF(G18="",G17,ROUND(G17*6/7,2))</f>
        <v>0</v>
      </c>
      <c r="H19" s="639">
        <f t="shared" si="1"/>
        <v>0</v>
      </c>
      <c r="I19" s="639">
        <f t="shared" si="1"/>
        <v>0</v>
      </c>
      <c r="J19" s="639">
        <f t="shared" si="1"/>
        <v>0</v>
      </c>
      <c r="K19" s="639">
        <f t="shared" si="1"/>
        <v>0</v>
      </c>
      <c r="L19" s="639">
        <f t="shared" si="1"/>
        <v>0</v>
      </c>
      <c r="M19" s="639">
        <f t="shared" si="1"/>
        <v>0</v>
      </c>
      <c r="N19" s="639">
        <f t="shared" si="1"/>
        <v>0</v>
      </c>
      <c r="O19" s="639">
        <f t="shared" si="1"/>
        <v>0</v>
      </c>
      <c r="P19" s="639">
        <f t="shared" si="1"/>
        <v>0</v>
      </c>
      <c r="Q19" s="639">
        <f t="shared" si="1"/>
        <v>0</v>
      </c>
      <c r="R19" s="639">
        <f t="shared" si="1"/>
        <v>0</v>
      </c>
      <c r="S19" s="682">
        <f>SUM(G19:Q19)</f>
        <v>0</v>
      </c>
      <c r="T19" s="687" t="s">
        <v>522</v>
      </c>
      <c r="U19" s="688"/>
    </row>
    <row r="20" spans="2:21" ht="45" customHeight="1">
      <c r="B20" s="570" t="s">
        <v>105</v>
      </c>
      <c r="C20" s="592"/>
      <c r="D20" s="592"/>
      <c r="E20" s="592"/>
      <c r="F20" s="592"/>
      <c r="G20" s="592"/>
      <c r="H20" s="592"/>
      <c r="I20" s="592"/>
      <c r="J20" s="592"/>
      <c r="K20" s="592"/>
      <c r="L20" s="592"/>
      <c r="M20" s="592"/>
      <c r="N20" s="592"/>
      <c r="O20" s="663"/>
      <c r="P20" s="668" t="s">
        <v>547</v>
      </c>
      <c r="Q20" s="668"/>
      <c r="R20" s="675"/>
      <c r="S20" s="683">
        <f>COUNTIF(G19:Q19,"&gt;0")</f>
        <v>0</v>
      </c>
      <c r="T20" s="688" t="s">
        <v>551</v>
      </c>
      <c r="U20" s="688"/>
    </row>
    <row r="21" spans="2:21" ht="45" customHeight="1">
      <c r="B21" s="571"/>
      <c r="C21" s="593"/>
      <c r="D21" s="593"/>
      <c r="E21" s="593"/>
      <c r="F21" s="593"/>
      <c r="G21" s="593"/>
      <c r="H21" s="593"/>
      <c r="I21" s="593"/>
      <c r="J21" s="593"/>
      <c r="K21" s="593"/>
      <c r="L21" s="593"/>
      <c r="M21" s="593"/>
      <c r="N21" s="593"/>
      <c r="O21" s="664"/>
      <c r="P21" s="669" t="s">
        <v>343</v>
      </c>
      <c r="Q21" s="669"/>
      <c r="R21" s="676"/>
      <c r="S21" s="684" t="str">
        <f>IF(S20&lt;1,"",S19/S20)</f>
        <v/>
      </c>
      <c r="T21" s="689" t="s">
        <v>404</v>
      </c>
      <c r="U21" s="689"/>
    </row>
    <row r="22" spans="2:21" ht="125.25" customHeight="1">
      <c r="B22" s="572"/>
      <c r="C22" s="594"/>
      <c r="D22" s="594"/>
      <c r="E22" s="594"/>
      <c r="F22" s="594"/>
      <c r="G22" s="594"/>
      <c r="H22" s="594"/>
      <c r="I22" s="594"/>
      <c r="J22" s="594"/>
      <c r="K22" s="594"/>
      <c r="L22" s="594"/>
      <c r="M22" s="594"/>
      <c r="N22" s="594"/>
      <c r="O22" s="665"/>
      <c r="P22" s="670" t="s">
        <v>253</v>
      </c>
      <c r="Q22" s="673"/>
      <c r="R22" s="673"/>
      <c r="S22" s="673"/>
      <c r="T22" s="642"/>
      <c r="U22" s="642"/>
    </row>
    <row r="23" spans="2:21">
      <c r="B23" s="573"/>
      <c r="C23" s="573"/>
      <c r="D23" s="573"/>
      <c r="E23" s="573"/>
      <c r="F23" s="573"/>
      <c r="G23" s="573"/>
      <c r="H23" s="573"/>
      <c r="I23" s="573"/>
      <c r="J23" s="573"/>
      <c r="K23" s="573"/>
      <c r="L23" s="573"/>
      <c r="M23" s="573"/>
      <c r="N23" s="573"/>
      <c r="O23" s="666"/>
    </row>
    <row r="24" spans="2:21" ht="18.75" customHeight="1">
      <c r="B24" s="561" t="s">
        <v>240</v>
      </c>
      <c r="C24" s="574"/>
      <c r="D24" s="574"/>
      <c r="E24" s="574"/>
      <c r="F24" s="574"/>
      <c r="G24" s="574"/>
      <c r="H24" s="574"/>
      <c r="I24" s="574"/>
      <c r="J24" s="574"/>
      <c r="K24" s="574"/>
      <c r="L24" s="574"/>
      <c r="M24" s="574"/>
      <c r="N24" s="574"/>
    </row>
    <row r="25" spans="2:21" ht="6" customHeight="1">
      <c r="B25" s="574"/>
      <c r="C25" s="574"/>
      <c r="D25" s="574"/>
      <c r="E25" s="574"/>
      <c r="F25" s="574"/>
      <c r="G25" s="574"/>
      <c r="H25" s="574"/>
      <c r="I25" s="574"/>
      <c r="J25" s="574"/>
      <c r="K25" s="574"/>
      <c r="L25" s="574"/>
      <c r="M25" s="574"/>
      <c r="N25" s="574"/>
    </row>
    <row r="26" spans="2:21" ht="13.5" customHeight="1">
      <c r="B26" s="575" t="s">
        <v>531</v>
      </c>
      <c r="C26" s="595"/>
      <c r="D26" s="574"/>
      <c r="E26" s="574"/>
      <c r="F26" s="574"/>
      <c r="G26" s="641" t="s">
        <v>535</v>
      </c>
      <c r="H26" s="650"/>
      <c r="I26" s="574"/>
      <c r="J26" s="652" t="s">
        <v>540</v>
      </c>
      <c r="K26" s="655"/>
      <c r="M26" s="574"/>
      <c r="N26" s="574"/>
    </row>
    <row r="27" spans="2:21" ht="29.25" customHeight="1">
      <c r="B27" s="576"/>
      <c r="C27" s="596"/>
      <c r="D27" s="608" t="s">
        <v>491</v>
      </c>
      <c r="E27" s="619">
        <v>0.9</v>
      </c>
      <c r="F27" s="608" t="s">
        <v>491</v>
      </c>
      <c r="G27" s="576"/>
      <c r="H27" s="596"/>
      <c r="I27" s="608" t="s">
        <v>229</v>
      </c>
      <c r="J27" s="653">
        <f>B27*E27*G27</f>
        <v>0</v>
      </c>
      <c r="K27" s="656"/>
      <c r="L27" s="659" t="s">
        <v>543</v>
      </c>
      <c r="M27" s="574"/>
      <c r="N27" s="574"/>
    </row>
    <row r="28" spans="2:21" ht="70.5" customHeight="1">
      <c r="B28" s="577" t="s">
        <v>375</v>
      </c>
      <c r="C28" s="577"/>
      <c r="D28" s="577"/>
      <c r="E28" s="577"/>
      <c r="F28" s="577"/>
      <c r="G28" s="577"/>
      <c r="H28" s="577"/>
      <c r="I28" s="577"/>
      <c r="J28" s="577"/>
      <c r="K28" s="577"/>
      <c r="L28" s="577"/>
      <c r="M28" s="577"/>
      <c r="N28" s="577"/>
      <c r="O28" s="577"/>
      <c r="P28" s="577"/>
      <c r="Q28" s="577"/>
      <c r="R28" s="577"/>
      <c r="S28" s="577"/>
    </row>
    <row r="29" spans="2:21">
      <c r="B29" s="574"/>
      <c r="C29" s="574"/>
      <c r="D29" s="574"/>
      <c r="E29" s="574"/>
      <c r="F29" s="574"/>
      <c r="G29" s="574"/>
      <c r="H29" s="574"/>
      <c r="I29" s="574"/>
      <c r="J29" s="574"/>
      <c r="K29" s="574"/>
      <c r="L29" s="574"/>
      <c r="M29" s="574"/>
      <c r="N29" s="574"/>
    </row>
    <row r="30" spans="2:21">
      <c r="B30" s="574"/>
      <c r="C30" s="574"/>
      <c r="D30" s="574"/>
      <c r="E30" s="574"/>
      <c r="F30" s="574"/>
      <c r="G30" s="574"/>
      <c r="H30" s="574"/>
      <c r="I30" s="574"/>
      <c r="J30" s="574"/>
      <c r="K30" s="574"/>
      <c r="L30" s="574"/>
      <c r="M30" s="574"/>
      <c r="N30" s="574"/>
    </row>
    <row r="31" spans="2:21">
      <c r="B31" s="578"/>
      <c r="C31" s="578"/>
      <c r="D31" s="578"/>
      <c r="E31" s="578"/>
      <c r="F31" s="578"/>
      <c r="G31" s="578"/>
      <c r="H31" s="578"/>
      <c r="I31" s="578"/>
      <c r="J31" s="578"/>
      <c r="K31" s="578"/>
      <c r="L31" s="578"/>
      <c r="M31" s="578"/>
      <c r="N31" s="578"/>
      <c r="O31" s="578"/>
      <c r="P31" s="578"/>
      <c r="Q31" s="578"/>
      <c r="R31" s="578"/>
      <c r="S31" s="578"/>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13"/>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6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80" zoomScaleSheetLayoutView="80" workbookViewId="0">
      <selection activeCell="B47" sqref="B47:W47"/>
    </sheetView>
  </sheetViews>
  <sheetFormatPr defaultColWidth="9" defaultRowHeight="19.5"/>
  <cols>
    <col min="1" max="34" width="3.75" style="691" customWidth="1"/>
    <col min="35" max="35" width="41.75" style="691" hidden="1" customWidth="1"/>
    <col min="36" max="36" width="13.25" style="691" hidden="1" customWidth="1"/>
    <col min="37" max="37" width="14.75" style="691" customWidth="1"/>
    <col min="38" max="16384" width="9" style="691"/>
  </cols>
  <sheetData>
    <row r="1" spans="1:36">
      <c r="A1" s="692" t="s">
        <v>11</v>
      </c>
      <c r="B1" s="692"/>
      <c r="C1" s="692"/>
      <c r="D1" s="692"/>
      <c r="E1" s="692"/>
    </row>
    <row r="2" spans="1:36" ht="21">
      <c r="A2" s="693" t="s">
        <v>552</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row>
    <row r="3" spans="1:36" ht="21.95" customHeight="1">
      <c r="AI3" s="691" t="s">
        <v>137</v>
      </c>
      <c r="AJ3" s="779" t="str">
        <f>IF(G12="","",VLOOKUP(G12,AI4:AJ8,2,FALSE))</f>
        <v/>
      </c>
    </row>
    <row r="4" spans="1:36" ht="26.25" customHeight="1">
      <c r="B4" s="694" t="s">
        <v>216</v>
      </c>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69"/>
      <c r="AI4" s="691" t="s">
        <v>582</v>
      </c>
      <c r="AJ4" s="714">
        <v>1</v>
      </c>
    </row>
    <row r="5" spans="1:36" ht="26.25" customHeight="1">
      <c r="B5" s="695"/>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70"/>
      <c r="AI5" s="691" t="s">
        <v>86</v>
      </c>
      <c r="AJ5" s="714">
        <v>2</v>
      </c>
    </row>
    <row r="6" spans="1:36" ht="26.25" customHeight="1">
      <c r="B6" s="696"/>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714"/>
      <c r="AF6" s="770"/>
      <c r="AI6" s="691" t="s">
        <v>356</v>
      </c>
      <c r="AJ6" s="714">
        <v>3</v>
      </c>
    </row>
    <row r="7" spans="1:36" ht="26.25" customHeight="1">
      <c r="B7" s="697"/>
      <c r="C7" s="715"/>
      <c r="D7" s="715"/>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71"/>
      <c r="AI7" s="691" t="s">
        <v>44</v>
      </c>
      <c r="AJ7" s="714">
        <v>4</v>
      </c>
    </row>
    <row r="8" spans="1:36" ht="21.95" customHeight="1">
      <c r="AI8" s="691" t="s">
        <v>358</v>
      </c>
      <c r="AJ8" s="714">
        <v>5</v>
      </c>
    </row>
    <row r="9" spans="1:36" ht="21.95" customHeight="1">
      <c r="B9" s="698" t="s">
        <v>55</v>
      </c>
      <c r="AI9" s="774" t="s">
        <v>290</v>
      </c>
      <c r="AJ9" s="780" t="str">
        <f>IF(AND(COUNTIF(V12,"*")=1,OR(AJ3=1,AJ3=2,)),VLOOKUP(V12,AI10:AJ13,2,FALSE),"")</f>
        <v/>
      </c>
    </row>
    <row r="10" spans="1:36" ht="21.95" customHeight="1">
      <c r="B10" s="699" t="s">
        <v>8</v>
      </c>
      <c r="C10" s="699"/>
      <c r="D10" s="699"/>
      <c r="E10" s="699"/>
      <c r="F10" s="699"/>
      <c r="G10" s="721"/>
      <c r="H10" s="721"/>
      <c r="I10" s="721"/>
      <c r="J10" s="721"/>
      <c r="K10" s="699" t="s">
        <v>569</v>
      </c>
      <c r="L10" s="699"/>
      <c r="M10" s="699"/>
      <c r="N10" s="699"/>
      <c r="O10" s="741"/>
      <c r="P10" s="741"/>
      <c r="Q10" s="741"/>
      <c r="R10" s="741"/>
      <c r="S10" s="741"/>
      <c r="T10" s="741"/>
      <c r="U10" s="741"/>
      <c r="V10" s="741"/>
      <c r="W10" s="741"/>
      <c r="X10" s="741"/>
      <c r="Y10" s="765"/>
      <c r="Z10" s="765"/>
      <c r="AA10" s="765"/>
      <c r="AB10" s="765"/>
      <c r="AI10" s="774" t="s">
        <v>390</v>
      </c>
      <c r="AJ10" s="714">
        <v>6</v>
      </c>
    </row>
    <row r="11" spans="1:36" ht="21.95" customHeight="1">
      <c r="B11" s="700" t="s">
        <v>553</v>
      </c>
      <c r="C11" s="716"/>
      <c r="D11" s="716"/>
      <c r="E11" s="716"/>
      <c r="F11" s="720"/>
      <c r="G11" s="722"/>
      <c r="H11" s="724"/>
      <c r="I11" s="724"/>
      <c r="J11" s="731"/>
      <c r="K11" s="700" t="s">
        <v>570</v>
      </c>
      <c r="L11" s="716"/>
      <c r="M11" s="716"/>
      <c r="N11" s="720"/>
      <c r="O11" s="722"/>
      <c r="P11" s="724"/>
      <c r="Q11" s="724"/>
      <c r="R11" s="724"/>
      <c r="S11" s="724"/>
      <c r="T11" s="731"/>
      <c r="U11" s="700" t="s">
        <v>576</v>
      </c>
      <c r="V11" s="716"/>
      <c r="W11" s="716"/>
      <c r="X11" s="720"/>
      <c r="Y11" s="722"/>
      <c r="Z11" s="724"/>
      <c r="AA11" s="724"/>
      <c r="AB11" s="724"/>
      <c r="AC11" s="724"/>
      <c r="AD11" s="724"/>
      <c r="AE11" s="724"/>
      <c r="AF11" s="731"/>
      <c r="AI11" s="774" t="s">
        <v>67</v>
      </c>
      <c r="AJ11" s="714">
        <v>7</v>
      </c>
    </row>
    <row r="12" spans="1:36" ht="21.95" customHeight="1">
      <c r="B12" s="699" t="s">
        <v>385</v>
      </c>
      <c r="C12" s="699"/>
      <c r="D12" s="699"/>
      <c r="E12" s="699"/>
      <c r="F12" s="699"/>
      <c r="G12" s="723"/>
      <c r="H12" s="725"/>
      <c r="I12" s="725"/>
      <c r="J12" s="725"/>
      <c r="K12" s="725"/>
      <c r="L12" s="725"/>
      <c r="M12" s="725"/>
      <c r="N12" s="725"/>
      <c r="O12" s="725"/>
      <c r="P12" s="725"/>
      <c r="Q12" s="744"/>
      <c r="R12" s="700" t="s">
        <v>81</v>
      </c>
      <c r="S12" s="716"/>
      <c r="T12" s="716"/>
      <c r="U12" s="720"/>
      <c r="V12" s="723"/>
      <c r="W12" s="725"/>
      <c r="X12" s="725"/>
      <c r="Y12" s="725"/>
      <c r="Z12" s="725"/>
      <c r="AA12" s="725"/>
      <c r="AB12" s="744"/>
      <c r="AI12" s="774" t="s">
        <v>252</v>
      </c>
      <c r="AJ12" s="714">
        <v>8</v>
      </c>
    </row>
    <row r="13" spans="1:36" ht="17.25" customHeight="1">
      <c r="B13" s="701" t="s">
        <v>352</v>
      </c>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I13" s="775" t="s">
        <v>583</v>
      </c>
      <c r="AJ13" s="781">
        <v>9</v>
      </c>
    </row>
    <row r="14" spans="1:36" ht="17.25" customHeight="1">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I14" s="774"/>
    </row>
    <row r="15" spans="1:36" ht="18" customHeight="1">
      <c r="AI15" s="774"/>
    </row>
    <row r="16" spans="1:36" ht="21.95" customHeight="1">
      <c r="B16" s="698" t="s">
        <v>554</v>
      </c>
      <c r="AI16" s="774" t="s">
        <v>584</v>
      </c>
    </row>
    <row r="17" spans="2:37" ht="21.95" customHeight="1">
      <c r="B17" s="702" t="s">
        <v>122</v>
      </c>
      <c r="C17" s="717"/>
      <c r="D17" s="717"/>
      <c r="E17" s="717"/>
      <c r="F17" s="717"/>
      <c r="G17" s="717"/>
      <c r="H17" s="717"/>
      <c r="I17" s="717"/>
      <c r="J17" s="717"/>
      <c r="K17" s="734"/>
      <c r="L17" s="700" t="s">
        <v>539</v>
      </c>
      <c r="M17" s="716"/>
      <c r="N17" s="724"/>
      <c r="O17" s="724"/>
      <c r="P17" s="742" t="s">
        <v>541</v>
      </c>
      <c r="Q17" s="724"/>
      <c r="R17" s="724"/>
      <c r="S17" s="754" t="s">
        <v>574</v>
      </c>
      <c r="T17" s="660"/>
      <c r="U17" s="660"/>
      <c r="AD17" s="660"/>
      <c r="AE17" s="660"/>
      <c r="AI17" s="776" t="str">
        <f>L17&amp;N17&amp;P17&amp;Q17&amp;S17&amp;"１日"</f>
        <v>令和年月１日</v>
      </c>
      <c r="AJ17" s="782"/>
      <c r="AK17" s="782"/>
    </row>
    <row r="18" spans="2:37" ht="21.95" customHeight="1">
      <c r="B18" s="702" t="s">
        <v>555</v>
      </c>
      <c r="C18" s="717"/>
      <c r="D18" s="717"/>
      <c r="E18" s="717"/>
      <c r="F18" s="717"/>
      <c r="G18" s="717"/>
      <c r="H18" s="717"/>
      <c r="I18" s="717"/>
      <c r="J18" s="717"/>
      <c r="K18" s="717"/>
      <c r="L18" s="717"/>
      <c r="M18" s="717"/>
      <c r="N18" s="717"/>
      <c r="O18" s="734"/>
      <c r="P18" s="743"/>
      <c r="Q18" s="745"/>
      <c r="R18" s="745"/>
      <c r="S18" s="755" t="s">
        <v>575</v>
      </c>
      <c r="AI18" s="774" t="s">
        <v>231</v>
      </c>
      <c r="AJ18" s="783" t="s">
        <v>225</v>
      </c>
    </row>
    <row r="19" spans="2:37" ht="21.95" customHeight="1">
      <c r="B19" s="703" t="s">
        <v>556</v>
      </c>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66"/>
      <c r="AA19" s="767"/>
      <c r="AB19" s="767"/>
      <c r="AC19" s="720" t="s">
        <v>575</v>
      </c>
      <c r="AI19" s="777" t="e">
        <f>(Z19-P18)/Z19</f>
        <v>#DIV/0!</v>
      </c>
      <c r="AJ19" s="784" t="e">
        <f>AI19</f>
        <v>#DIV/0!</v>
      </c>
    </row>
    <row r="20" spans="2:37" ht="21.95" customHeight="1">
      <c r="B20" s="704" t="s">
        <v>557</v>
      </c>
      <c r="C20" s="718"/>
      <c r="D20" s="718"/>
      <c r="E20" s="718"/>
      <c r="F20" s="718"/>
      <c r="G20" s="718"/>
      <c r="H20" s="726" t="str">
        <f>IF(P18="","",IF(AND(H21="否",ROUND(AI19,4)&gt;=0.05),"可","否"))</f>
        <v/>
      </c>
      <c r="I20" s="728"/>
      <c r="J20" s="732"/>
      <c r="N20" s="701"/>
      <c r="O20" s="701"/>
      <c r="P20" s="701"/>
      <c r="Q20" s="701"/>
      <c r="R20" s="701"/>
      <c r="S20" s="701"/>
      <c r="T20" s="701"/>
      <c r="U20" s="701"/>
      <c r="V20" s="701"/>
      <c r="W20" s="701"/>
      <c r="X20" s="701"/>
      <c r="Y20" s="701"/>
      <c r="Z20" s="701"/>
      <c r="AA20" s="701"/>
      <c r="AB20" s="701"/>
      <c r="AC20" s="701"/>
      <c r="AD20" s="701"/>
      <c r="AE20" s="701"/>
      <c r="AF20" s="701"/>
      <c r="AI20" s="778" t="s">
        <v>92</v>
      </c>
      <c r="AJ20" s="785" t="s">
        <v>408</v>
      </c>
    </row>
    <row r="21" spans="2:37" ht="21.95" customHeight="1">
      <c r="B21" s="702" t="s">
        <v>558</v>
      </c>
      <c r="C21" s="717"/>
      <c r="D21" s="717"/>
      <c r="E21" s="717"/>
      <c r="F21" s="717"/>
      <c r="G21" s="717"/>
      <c r="H21" s="727" t="str">
        <f>IF(N17="","",IF(AND(AI21="可",AJ21="可"),"可","否"))</f>
        <v/>
      </c>
      <c r="I21" s="729"/>
      <c r="J21" s="733"/>
      <c r="N21" s="701"/>
      <c r="O21" s="701"/>
      <c r="P21" s="701"/>
      <c r="Q21" s="701"/>
      <c r="R21" s="701"/>
      <c r="S21" s="701"/>
      <c r="T21" s="701"/>
      <c r="U21" s="701"/>
      <c r="V21" s="701"/>
      <c r="W21" s="701"/>
      <c r="X21" s="701"/>
      <c r="Y21" s="701"/>
      <c r="Z21" s="701"/>
      <c r="AE21" s="701"/>
      <c r="AF21" s="701"/>
      <c r="AI21" s="778" t="str">
        <f>IF(P18="","",IF(OR(AND(AJ9=7,P18&lt;=750),AND(AJ9=8,P18&lt;=900),AND(AJ9=9,P18&lt;=750)),"可","否"))</f>
        <v/>
      </c>
      <c r="AJ21" s="786" t="str">
        <f>IF(AND(N17=3,OR(Q17=2,Q17=3)),"否","可")</f>
        <v>可</v>
      </c>
      <c r="AK21" s="660"/>
    </row>
    <row r="22" spans="2:37" ht="20.25" customHeight="1">
      <c r="B22" s="705" t="s">
        <v>204</v>
      </c>
      <c r="C22" s="706"/>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row>
    <row r="23" spans="2:37" ht="20.25" customHeight="1">
      <c r="B23" s="705"/>
      <c r="C23" s="706"/>
      <c r="D23" s="706"/>
      <c r="E23" s="706"/>
      <c r="F23" s="706"/>
      <c r="G23" s="706"/>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row>
    <row r="24" spans="2:37" ht="20.25" customHeight="1">
      <c r="B24" s="705"/>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row>
    <row r="25" spans="2:37" ht="20.25" customHeight="1">
      <c r="B25" s="705"/>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row>
    <row r="26" spans="2:37" ht="20.25" customHeight="1">
      <c r="B26" s="705"/>
      <c r="C26" s="706"/>
      <c r="D26" s="706"/>
      <c r="E26" s="706"/>
      <c r="F26" s="706"/>
      <c r="G26" s="706"/>
      <c r="H26" s="706"/>
      <c r="I26" s="706"/>
      <c r="J26" s="706"/>
      <c r="K26" s="706"/>
      <c r="L26" s="706"/>
      <c r="M26" s="706"/>
      <c r="N26" s="706"/>
      <c r="O26" s="706"/>
      <c r="P26" s="706"/>
      <c r="Q26" s="706"/>
      <c r="R26" s="706"/>
      <c r="S26" s="706"/>
      <c r="T26" s="706"/>
      <c r="U26" s="706"/>
      <c r="V26" s="706"/>
      <c r="W26" s="706"/>
      <c r="X26" s="706"/>
      <c r="Y26" s="706"/>
      <c r="Z26" s="706"/>
      <c r="AA26" s="706"/>
      <c r="AB26" s="706"/>
      <c r="AC26" s="706"/>
      <c r="AD26" s="706"/>
      <c r="AE26" s="706"/>
      <c r="AF26" s="706"/>
    </row>
    <row r="27" spans="2:37" ht="20.25" customHeight="1">
      <c r="B27" s="705"/>
      <c r="C27" s="706"/>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row>
    <row r="28" spans="2:37" ht="20.25" customHeight="1">
      <c r="B28" s="705"/>
      <c r="C28" s="706"/>
      <c r="D28" s="706"/>
      <c r="E28" s="706"/>
      <c r="F28" s="706"/>
      <c r="G28" s="706"/>
      <c r="H28" s="706"/>
      <c r="I28" s="706"/>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row>
    <row r="29" spans="2:37" ht="20.25" customHeight="1">
      <c r="B29" s="706"/>
      <c r="C29" s="706"/>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row>
    <row r="30" spans="2:37" ht="18" customHeight="1"/>
    <row r="31" spans="2:37" ht="21.95" customHeight="1">
      <c r="B31" s="707" t="s">
        <v>160</v>
      </c>
      <c r="C31" s="719"/>
      <c r="D31" s="719"/>
      <c r="E31" s="719"/>
      <c r="F31" s="719"/>
      <c r="G31" s="719"/>
      <c r="H31" s="719"/>
      <c r="I31" s="730"/>
      <c r="K31" s="735" t="s">
        <v>571</v>
      </c>
    </row>
    <row r="32" spans="2:37" ht="21.95" customHeight="1">
      <c r="B32" s="698" t="s">
        <v>248</v>
      </c>
    </row>
    <row r="33" spans="2:37" ht="21.95" customHeight="1">
      <c r="B33" s="699"/>
      <c r="C33" s="699"/>
      <c r="D33" s="699"/>
      <c r="E33" s="699"/>
      <c r="F33" s="699"/>
      <c r="G33" s="699"/>
      <c r="H33" s="699"/>
      <c r="I33" s="699"/>
      <c r="J33" s="699"/>
      <c r="K33" s="699"/>
      <c r="L33" s="699" t="s">
        <v>572</v>
      </c>
      <c r="M33" s="699"/>
      <c r="N33" s="699"/>
      <c r="O33" s="699"/>
      <c r="P33" s="699"/>
      <c r="Q33" s="746" t="s">
        <v>573</v>
      </c>
      <c r="R33" s="746"/>
      <c r="S33" s="746"/>
      <c r="T33" s="746"/>
      <c r="U33" s="699" t="s">
        <v>577</v>
      </c>
      <c r="V33" s="699"/>
      <c r="W33" s="699"/>
      <c r="X33" s="699"/>
      <c r="Y33" s="758"/>
      <c r="Z33" s="761"/>
      <c r="AA33" s="763" t="s">
        <v>503</v>
      </c>
      <c r="AB33" s="699"/>
      <c r="AC33" s="699"/>
      <c r="AD33" s="699"/>
      <c r="AH33" s="660"/>
      <c r="AI33" s="660"/>
      <c r="AJ33" s="660"/>
      <c r="AK33" s="660"/>
    </row>
    <row r="34" spans="2:37" ht="21.95" customHeight="1">
      <c r="B34" s="699"/>
      <c r="C34" s="699"/>
      <c r="D34" s="699"/>
      <c r="E34" s="699"/>
      <c r="F34" s="699"/>
      <c r="G34" s="699"/>
      <c r="H34" s="699"/>
      <c r="I34" s="699"/>
      <c r="J34" s="699"/>
      <c r="K34" s="699"/>
      <c r="L34" s="699"/>
      <c r="M34" s="699"/>
      <c r="N34" s="699"/>
      <c r="O34" s="699"/>
      <c r="P34" s="699"/>
      <c r="Q34" s="746"/>
      <c r="R34" s="746"/>
      <c r="S34" s="746"/>
      <c r="T34" s="746"/>
      <c r="U34" s="699"/>
      <c r="V34" s="699"/>
      <c r="W34" s="699"/>
      <c r="X34" s="699"/>
      <c r="Y34" s="758"/>
      <c r="Z34" s="761"/>
      <c r="AA34" s="699"/>
      <c r="AB34" s="699"/>
      <c r="AC34" s="699"/>
      <c r="AD34" s="699"/>
      <c r="AH34" s="660"/>
      <c r="AI34" s="660"/>
      <c r="AJ34" s="660"/>
      <c r="AK34" s="660"/>
    </row>
    <row r="35" spans="2:37" ht="21.95" customHeight="1">
      <c r="B35" s="702" t="s">
        <v>122</v>
      </c>
      <c r="C35" s="717"/>
      <c r="D35" s="717"/>
      <c r="E35" s="717"/>
      <c r="F35" s="717"/>
      <c r="G35" s="717"/>
      <c r="H35" s="717"/>
      <c r="I35" s="717"/>
      <c r="J35" s="717"/>
      <c r="K35" s="734"/>
      <c r="L35" s="738" t="str">
        <f>IF(N17="","",EOMONTH(AI17,0))</f>
        <v/>
      </c>
      <c r="M35" s="738"/>
      <c r="N35" s="738"/>
      <c r="O35" s="738"/>
      <c r="P35" s="738"/>
      <c r="Q35" s="747" t="str">
        <f>IF($P$18=0,"",$P$18)</f>
        <v/>
      </c>
      <c r="R35" s="751"/>
      <c r="S35" s="751"/>
      <c r="T35" s="751"/>
      <c r="U35" s="757" t="str">
        <f t="shared" ref="U35:U40" si="0">IF(Q35="","",ROUND(($Z$19-Q35)/$Z$19,4))</f>
        <v/>
      </c>
      <c r="V35" s="760"/>
      <c r="W35" s="760"/>
      <c r="X35" s="760"/>
      <c r="Y35" s="758"/>
      <c r="Z35" s="761"/>
      <c r="AA35" s="749"/>
      <c r="AB35" s="753"/>
      <c r="AC35" s="753"/>
      <c r="AD35" s="756"/>
      <c r="AH35" s="660"/>
      <c r="AI35" s="660"/>
      <c r="AJ35" s="660"/>
      <c r="AK35" s="660"/>
    </row>
    <row r="36" spans="2:37" ht="21.95" customHeight="1">
      <c r="B36" s="702" t="s">
        <v>279</v>
      </c>
      <c r="C36" s="717"/>
      <c r="D36" s="717"/>
      <c r="E36" s="717"/>
      <c r="F36" s="717"/>
      <c r="G36" s="717"/>
      <c r="H36" s="717"/>
      <c r="I36" s="717"/>
      <c r="J36" s="717"/>
      <c r="K36" s="734"/>
      <c r="L36" s="738" t="str">
        <f t="shared" ref="L36:L42" si="1">IF($N$17="","",EOMONTH(L35,1))</f>
        <v/>
      </c>
      <c r="M36" s="738"/>
      <c r="N36" s="738"/>
      <c r="O36" s="738"/>
      <c r="P36" s="738"/>
      <c r="Q36" s="748"/>
      <c r="R36" s="752"/>
      <c r="S36" s="752"/>
      <c r="T36" s="752"/>
      <c r="U36" s="757" t="str">
        <f t="shared" si="0"/>
        <v/>
      </c>
      <c r="V36" s="760"/>
      <c r="W36" s="760"/>
      <c r="X36" s="760"/>
      <c r="Y36" s="758"/>
      <c r="Z36" s="761"/>
      <c r="AA36" s="749"/>
      <c r="AB36" s="753"/>
      <c r="AC36" s="753"/>
      <c r="AD36" s="756"/>
      <c r="AH36" s="660"/>
      <c r="AI36" s="660"/>
      <c r="AJ36" s="660"/>
      <c r="AK36" s="660"/>
    </row>
    <row r="37" spans="2:37" ht="21.95" customHeight="1">
      <c r="B37" s="702" t="s">
        <v>28</v>
      </c>
      <c r="C37" s="717"/>
      <c r="D37" s="717"/>
      <c r="E37" s="717"/>
      <c r="F37" s="717"/>
      <c r="G37" s="717"/>
      <c r="H37" s="717"/>
      <c r="I37" s="717"/>
      <c r="J37" s="717"/>
      <c r="K37" s="734"/>
      <c r="L37" s="738" t="str">
        <f t="shared" si="1"/>
        <v/>
      </c>
      <c r="M37" s="738"/>
      <c r="N37" s="738"/>
      <c r="O37" s="738"/>
      <c r="P37" s="738"/>
      <c r="Q37" s="748"/>
      <c r="R37" s="752"/>
      <c r="S37" s="752"/>
      <c r="T37" s="752"/>
      <c r="U37" s="757" t="str">
        <f t="shared" si="0"/>
        <v/>
      </c>
      <c r="V37" s="760"/>
      <c r="W37" s="760"/>
      <c r="X37" s="760"/>
      <c r="Y37" s="758"/>
      <c r="Z37" s="761"/>
      <c r="AA37" s="764" t="str">
        <f t="shared" ref="AA37:AA42" si="2">IF(U35="","",IF(AND($H$20="可",U35&gt;=0.05),"可","否"))</f>
        <v/>
      </c>
      <c r="AB37" s="764"/>
      <c r="AC37" s="764"/>
      <c r="AD37" s="764"/>
      <c r="AH37" s="660"/>
      <c r="AI37" s="660"/>
      <c r="AJ37" s="660"/>
      <c r="AK37" s="660"/>
    </row>
    <row r="38" spans="2:37" ht="21.95" customHeight="1">
      <c r="B38" s="702" t="s">
        <v>559</v>
      </c>
      <c r="C38" s="717"/>
      <c r="D38" s="717"/>
      <c r="E38" s="717"/>
      <c r="F38" s="717"/>
      <c r="G38" s="717"/>
      <c r="H38" s="717"/>
      <c r="I38" s="717"/>
      <c r="J38" s="717"/>
      <c r="K38" s="734"/>
      <c r="L38" s="738" t="str">
        <f t="shared" si="1"/>
        <v/>
      </c>
      <c r="M38" s="738"/>
      <c r="N38" s="738"/>
      <c r="O38" s="738"/>
      <c r="P38" s="738"/>
      <c r="Q38" s="748"/>
      <c r="R38" s="752"/>
      <c r="S38" s="752"/>
      <c r="T38" s="752"/>
      <c r="U38" s="757" t="str">
        <f t="shared" si="0"/>
        <v/>
      </c>
      <c r="V38" s="760"/>
      <c r="W38" s="760"/>
      <c r="X38" s="760"/>
      <c r="Y38" s="758"/>
      <c r="Z38" s="761"/>
      <c r="AA38" s="764" t="str">
        <f t="shared" si="2"/>
        <v/>
      </c>
      <c r="AB38" s="764"/>
      <c r="AC38" s="764"/>
      <c r="AD38" s="764"/>
      <c r="AH38" s="660"/>
      <c r="AI38" s="660"/>
      <c r="AJ38" s="660"/>
      <c r="AK38" s="660"/>
    </row>
    <row r="39" spans="2:37" ht="21.95" customHeight="1">
      <c r="B39" s="702" t="s">
        <v>560</v>
      </c>
      <c r="C39" s="717"/>
      <c r="D39" s="717"/>
      <c r="E39" s="717"/>
      <c r="F39" s="717"/>
      <c r="G39" s="717"/>
      <c r="H39" s="717"/>
      <c r="I39" s="717"/>
      <c r="J39" s="717"/>
      <c r="K39" s="734"/>
      <c r="L39" s="738" t="str">
        <f t="shared" si="1"/>
        <v/>
      </c>
      <c r="M39" s="738"/>
      <c r="N39" s="738"/>
      <c r="O39" s="738"/>
      <c r="P39" s="738"/>
      <c r="Q39" s="748"/>
      <c r="R39" s="752"/>
      <c r="S39" s="752"/>
      <c r="T39" s="752"/>
      <c r="U39" s="757" t="str">
        <f t="shared" si="0"/>
        <v/>
      </c>
      <c r="V39" s="760"/>
      <c r="W39" s="760"/>
      <c r="X39" s="760"/>
      <c r="Y39" s="759" t="s">
        <v>579</v>
      </c>
      <c r="Z39" s="761"/>
      <c r="AA39" s="764" t="str">
        <f t="shared" si="2"/>
        <v/>
      </c>
      <c r="AB39" s="764"/>
      <c r="AC39" s="764"/>
      <c r="AD39" s="764"/>
      <c r="AH39" s="660"/>
      <c r="AI39" s="660"/>
      <c r="AJ39" s="660"/>
      <c r="AK39" s="660"/>
    </row>
    <row r="40" spans="2:37" ht="21.95" customHeight="1">
      <c r="B40" s="702" t="s">
        <v>317</v>
      </c>
      <c r="C40" s="717"/>
      <c r="D40" s="717"/>
      <c r="E40" s="717"/>
      <c r="F40" s="717"/>
      <c r="G40" s="717"/>
      <c r="H40" s="717"/>
      <c r="I40" s="717"/>
      <c r="J40" s="717"/>
      <c r="K40" s="734"/>
      <c r="L40" s="738" t="str">
        <f t="shared" si="1"/>
        <v/>
      </c>
      <c r="M40" s="738"/>
      <c r="N40" s="738"/>
      <c r="O40" s="738"/>
      <c r="P40" s="738"/>
      <c r="Q40" s="748"/>
      <c r="R40" s="752"/>
      <c r="S40" s="752"/>
      <c r="T40" s="752"/>
      <c r="U40" s="757" t="str">
        <f t="shared" si="0"/>
        <v/>
      </c>
      <c r="V40" s="760"/>
      <c r="W40" s="760"/>
      <c r="X40" s="760"/>
      <c r="Y40" s="758"/>
      <c r="Z40" s="761"/>
      <c r="AA40" s="768" t="str">
        <f t="shared" si="2"/>
        <v/>
      </c>
      <c r="AB40" s="768"/>
      <c r="AC40" s="768"/>
      <c r="AD40" s="768"/>
      <c r="AH40" s="660"/>
      <c r="AI40" s="660"/>
      <c r="AJ40" s="660"/>
      <c r="AK40" s="660"/>
    </row>
    <row r="41" spans="2:37" ht="21.95" customHeight="1">
      <c r="B41" s="702"/>
      <c r="C41" s="717"/>
      <c r="D41" s="717"/>
      <c r="E41" s="717"/>
      <c r="F41" s="717"/>
      <c r="G41" s="717"/>
      <c r="H41" s="717"/>
      <c r="I41" s="717"/>
      <c r="J41" s="717"/>
      <c r="K41" s="734"/>
      <c r="L41" s="738" t="str">
        <f t="shared" si="1"/>
        <v/>
      </c>
      <c r="M41" s="738"/>
      <c r="N41" s="738"/>
      <c r="O41" s="738"/>
      <c r="P41" s="738"/>
      <c r="Q41" s="749"/>
      <c r="R41" s="753"/>
      <c r="S41" s="753"/>
      <c r="T41" s="756"/>
      <c r="U41" s="749"/>
      <c r="V41" s="753"/>
      <c r="W41" s="753"/>
      <c r="X41" s="756"/>
      <c r="Y41" s="758"/>
      <c r="Z41" s="761"/>
      <c r="AA41" s="764" t="str">
        <f t="shared" si="2"/>
        <v/>
      </c>
      <c r="AB41" s="764"/>
      <c r="AC41" s="764"/>
      <c r="AD41" s="764"/>
      <c r="AH41" s="660"/>
      <c r="AI41" s="660"/>
      <c r="AJ41" s="660"/>
      <c r="AK41" s="660"/>
    </row>
    <row r="42" spans="2:37" ht="21.95" customHeight="1">
      <c r="B42" s="702" t="s">
        <v>561</v>
      </c>
      <c r="C42" s="717"/>
      <c r="D42" s="717"/>
      <c r="E42" s="717"/>
      <c r="F42" s="717"/>
      <c r="G42" s="717"/>
      <c r="H42" s="717"/>
      <c r="I42" s="717"/>
      <c r="J42" s="717"/>
      <c r="K42" s="734"/>
      <c r="L42" s="738" t="str">
        <f t="shared" si="1"/>
        <v/>
      </c>
      <c r="M42" s="738"/>
      <c r="N42" s="738"/>
      <c r="O42" s="738"/>
      <c r="P42" s="738"/>
      <c r="Q42" s="750"/>
      <c r="R42" s="750"/>
      <c r="S42" s="750"/>
      <c r="T42" s="750"/>
      <c r="U42" s="750"/>
      <c r="V42" s="750"/>
      <c r="W42" s="750"/>
      <c r="X42" s="750"/>
      <c r="Y42" s="758"/>
      <c r="Z42" s="761"/>
      <c r="AA42" s="764" t="str">
        <f t="shared" si="2"/>
        <v/>
      </c>
      <c r="AB42" s="764"/>
      <c r="AC42" s="764"/>
      <c r="AD42" s="764"/>
      <c r="AH42" s="660"/>
      <c r="AI42" s="660"/>
      <c r="AJ42" s="660"/>
      <c r="AK42" s="660"/>
    </row>
    <row r="43" spans="2:37" ht="19.5" customHeight="1">
      <c r="B43" s="708" t="s">
        <v>562</v>
      </c>
      <c r="C43" s="709"/>
      <c r="D43" s="709"/>
      <c r="E43" s="709"/>
      <c r="F43" s="709"/>
      <c r="G43" s="709"/>
      <c r="H43" s="709"/>
      <c r="I43" s="709"/>
      <c r="J43" s="709"/>
      <c r="K43" s="709"/>
      <c r="L43" s="709"/>
      <c r="M43" s="709"/>
      <c r="N43" s="709"/>
      <c r="O43" s="709"/>
      <c r="P43" s="709"/>
      <c r="Q43" s="709"/>
      <c r="R43" s="709"/>
      <c r="S43" s="709"/>
      <c r="T43" s="709"/>
      <c r="U43" s="709"/>
      <c r="V43" s="709"/>
      <c r="W43" s="709"/>
      <c r="X43" s="709"/>
      <c r="Y43" s="709"/>
      <c r="Z43" s="709"/>
      <c r="AA43" s="709"/>
      <c r="AB43" s="709"/>
      <c r="AC43" s="709"/>
      <c r="AD43" s="709"/>
      <c r="AE43" s="709"/>
      <c r="AF43" s="709"/>
    </row>
    <row r="44" spans="2:37" ht="19.5" customHeight="1">
      <c r="B44" s="708"/>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row>
    <row r="45" spans="2:37" ht="19.5" customHeight="1">
      <c r="B45" s="709"/>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row>
    <row r="46" spans="2:37" ht="20.25" customHeight="1"/>
    <row r="47" spans="2:37" ht="21.95" customHeight="1">
      <c r="B47" s="707" t="s">
        <v>515</v>
      </c>
      <c r="C47" s="719"/>
      <c r="D47" s="719"/>
      <c r="E47" s="719"/>
      <c r="F47" s="719"/>
      <c r="G47" s="719"/>
      <c r="H47" s="719"/>
      <c r="I47" s="719"/>
      <c r="J47" s="719"/>
      <c r="K47" s="719"/>
      <c r="L47" s="719"/>
      <c r="M47" s="719"/>
      <c r="N47" s="719"/>
      <c r="O47" s="719"/>
      <c r="P47" s="719"/>
      <c r="Q47" s="719"/>
      <c r="R47" s="719"/>
      <c r="S47" s="719"/>
      <c r="T47" s="719"/>
      <c r="U47" s="719"/>
      <c r="V47" s="719"/>
      <c r="W47" s="730"/>
      <c r="Y47" s="735" t="s">
        <v>580</v>
      </c>
    </row>
    <row r="48" spans="2:37" ht="21.95" customHeight="1">
      <c r="B48" s="698" t="s">
        <v>563</v>
      </c>
    </row>
    <row r="49" spans="2:32" ht="21.95" customHeight="1">
      <c r="B49" s="710" t="s">
        <v>203</v>
      </c>
      <c r="C49" s="710"/>
      <c r="D49" s="710"/>
      <c r="E49" s="710"/>
      <c r="F49" s="710"/>
      <c r="G49" s="710"/>
      <c r="H49" s="710"/>
      <c r="I49" s="710"/>
      <c r="J49" s="710"/>
      <c r="K49" s="736" t="s">
        <v>219</v>
      </c>
      <c r="L49" s="739"/>
      <c r="M49" s="739"/>
      <c r="N49" s="739"/>
      <c r="O49" s="739"/>
      <c r="P49" s="739"/>
      <c r="Q49" s="739"/>
      <c r="R49" s="739"/>
      <c r="S49" s="739"/>
      <c r="T49" s="739"/>
      <c r="U49" s="739"/>
      <c r="V49" s="739"/>
      <c r="W49" s="739"/>
      <c r="X49" s="739"/>
      <c r="Y49" s="739"/>
      <c r="Z49" s="739"/>
      <c r="AA49" s="739"/>
      <c r="AB49" s="739"/>
      <c r="AC49" s="739"/>
      <c r="AD49" s="739"/>
      <c r="AE49" s="739"/>
      <c r="AF49" s="772"/>
    </row>
    <row r="50" spans="2:32" ht="21.95" customHeight="1">
      <c r="B50" s="711"/>
      <c r="C50" s="711"/>
      <c r="D50" s="711"/>
      <c r="E50" s="711"/>
      <c r="F50" s="711"/>
      <c r="G50" s="711"/>
      <c r="H50" s="711"/>
      <c r="I50" s="711"/>
      <c r="J50" s="711"/>
      <c r="K50" s="737"/>
      <c r="L50" s="740"/>
      <c r="M50" s="740"/>
      <c r="N50" s="740"/>
      <c r="O50" s="740"/>
      <c r="P50" s="740"/>
      <c r="Q50" s="740"/>
      <c r="R50" s="740"/>
      <c r="S50" s="740"/>
      <c r="T50" s="740"/>
      <c r="U50" s="740"/>
      <c r="V50" s="740"/>
      <c r="W50" s="740"/>
      <c r="X50" s="740"/>
      <c r="Y50" s="740"/>
      <c r="Z50" s="740"/>
      <c r="AA50" s="740"/>
      <c r="AB50" s="740"/>
      <c r="AC50" s="740"/>
      <c r="AD50" s="740"/>
      <c r="AE50" s="740"/>
      <c r="AF50" s="773"/>
    </row>
    <row r="51" spans="2:32" ht="36" customHeight="1">
      <c r="B51" s="712" t="s">
        <v>564</v>
      </c>
      <c r="C51" s="712"/>
      <c r="D51" s="712"/>
      <c r="E51" s="712"/>
      <c r="F51" s="712"/>
      <c r="G51" s="712"/>
      <c r="H51" s="712"/>
      <c r="I51" s="712"/>
      <c r="J51" s="712"/>
      <c r="K51" s="712"/>
      <c r="L51" s="712"/>
      <c r="M51" s="712"/>
      <c r="N51" s="712"/>
      <c r="O51" s="712"/>
      <c r="P51" s="712"/>
      <c r="Q51" s="712"/>
      <c r="R51" s="712"/>
      <c r="S51" s="712"/>
      <c r="T51" s="712"/>
      <c r="U51" s="712"/>
      <c r="V51" s="712"/>
      <c r="W51" s="712"/>
      <c r="X51" s="712"/>
      <c r="Y51" s="712"/>
      <c r="Z51" s="712"/>
      <c r="AA51" s="712"/>
      <c r="AB51" s="712"/>
      <c r="AC51" s="712"/>
      <c r="AD51" s="712"/>
      <c r="AE51" s="712"/>
      <c r="AF51" s="712"/>
    </row>
    <row r="52" spans="2:32" ht="21.95" customHeight="1"/>
    <row r="53" spans="2:32" ht="21.95" customHeight="1">
      <c r="B53" s="707" t="s">
        <v>565</v>
      </c>
      <c r="C53" s="719"/>
      <c r="D53" s="719"/>
      <c r="E53" s="719"/>
      <c r="F53" s="719"/>
      <c r="G53" s="719"/>
      <c r="H53" s="719"/>
      <c r="I53" s="730"/>
      <c r="K53" s="735" t="s">
        <v>142</v>
      </c>
    </row>
    <row r="54" spans="2:32" ht="21.95" customHeight="1">
      <c r="B54" s="698" t="s">
        <v>566</v>
      </c>
    </row>
    <row r="55" spans="2:32" ht="21.95" customHeight="1">
      <c r="B55" s="699"/>
      <c r="C55" s="699"/>
      <c r="D55" s="699"/>
      <c r="E55" s="699"/>
      <c r="F55" s="699"/>
      <c r="G55" s="699"/>
      <c r="H55" s="699"/>
      <c r="I55" s="699"/>
      <c r="J55" s="699"/>
      <c r="K55" s="699"/>
      <c r="L55" s="699" t="s">
        <v>572</v>
      </c>
      <c r="M55" s="699"/>
      <c r="N55" s="699"/>
      <c r="O55" s="699"/>
      <c r="P55" s="699"/>
      <c r="Q55" s="746" t="s">
        <v>573</v>
      </c>
      <c r="R55" s="746"/>
      <c r="S55" s="746"/>
      <c r="T55" s="746"/>
      <c r="U55" s="758"/>
      <c r="V55" s="761"/>
      <c r="W55" s="763" t="s">
        <v>223</v>
      </c>
      <c r="X55" s="699"/>
      <c r="Y55" s="699"/>
      <c r="Z55" s="699"/>
    </row>
    <row r="56" spans="2:32" ht="21.95" customHeight="1">
      <c r="B56" s="699"/>
      <c r="C56" s="699"/>
      <c r="D56" s="699"/>
      <c r="E56" s="699"/>
      <c r="F56" s="699"/>
      <c r="G56" s="699"/>
      <c r="H56" s="699"/>
      <c r="I56" s="699"/>
      <c r="J56" s="699"/>
      <c r="K56" s="699"/>
      <c r="L56" s="699"/>
      <c r="M56" s="699"/>
      <c r="N56" s="699"/>
      <c r="O56" s="699"/>
      <c r="P56" s="699"/>
      <c r="Q56" s="746"/>
      <c r="R56" s="746"/>
      <c r="S56" s="746"/>
      <c r="T56" s="746"/>
      <c r="U56" s="758"/>
      <c r="V56" s="761"/>
      <c r="W56" s="699"/>
      <c r="X56" s="699"/>
      <c r="Y56" s="699"/>
      <c r="Z56" s="699"/>
    </row>
    <row r="57" spans="2:32" ht="21.95" customHeight="1">
      <c r="B57" s="702" t="s">
        <v>122</v>
      </c>
      <c r="C57" s="717"/>
      <c r="D57" s="717"/>
      <c r="E57" s="717"/>
      <c r="F57" s="717"/>
      <c r="G57" s="717"/>
      <c r="H57" s="717"/>
      <c r="I57" s="717"/>
      <c r="J57" s="717"/>
      <c r="K57" s="734"/>
      <c r="L57" s="738" t="str">
        <f>IF(N17="","",EOMONTH(AI17,0))</f>
        <v/>
      </c>
      <c r="M57" s="738"/>
      <c r="N57" s="738"/>
      <c r="O57" s="738"/>
      <c r="P57" s="738"/>
      <c r="Q57" s="747" t="str">
        <f>IF($P$18=0,"",$P$18)</f>
        <v/>
      </c>
      <c r="R57" s="751"/>
      <c r="S57" s="751"/>
      <c r="T57" s="751"/>
      <c r="U57" s="758"/>
      <c r="V57" s="761"/>
      <c r="W57" s="749"/>
      <c r="X57" s="753"/>
      <c r="Y57" s="753"/>
      <c r="Z57" s="756"/>
    </row>
    <row r="58" spans="2:32" ht="21.95" customHeight="1">
      <c r="B58" s="702" t="s">
        <v>567</v>
      </c>
      <c r="C58" s="717"/>
      <c r="D58" s="717"/>
      <c r="E58" s="717"/>
      <c r="F58" s="717"/>
      <c r="G58" s="717"/>
      <c r="H58" s="717"/>
      <c r="I58" s="717"/>
      <c r="J58" s="717"/>
      <c r="K58" s="734"/>
      <c r="L58" s="738" t="str">
        <f t="shared" ref="L58:L75" si="3">IF($N$17="","",EOMONTH(L57,1))</f>
        <v/>
      </c>
      <c r="M58" s="738"/>
      <c r="N58" s="738"/>
      <c r="O58" s="738"/>
      <c r="P58" s="738"/>
      <c r="Q58" s="748"/>
      <c r="R58" s="752"/>
      <c r="S58" s="752"/>
      <c r="T58" s="752"/>
      <c r="U58" s="758"/>
      <c r="V58" s="761"/>
      <c r="W58" s="749"/>
      <c r="X58" s="753"/>
      <c r="Y58" s="753"/>
      <c r="Z58" s="756"/>
    </row>
    <row r="59" spans="2:32" ht="21.95" customHeight="1">
      <c r="B59" s="702" t="s">
        <v>568</v>
      </c>
      <c r="C59" s="717"/>
      <c r="D59" s="717"/>
      <c r="E59" s="717"/>
      <c r="F59" s="717"/>
      <c r="G59" s="717"/>
      <c r="H59" s="717"/>
      <c r="I59" s="717"/>
      <c r="J59" s="717"/>
      <c r="K59" s="734"/>
      <c r="L59" s="738" t="str">
        <f t="shared" si="3"/>
        <v/>
      </c>
      <c r="M59" s="738"/>
      <c r="N59" s="738"/>
      <c r="O59" s="738"/>
      <c r="P59" s="738"/>
      <c r="Q59" s="748"/>
      <c r="R59" s="752"/>
      <c r="S59" s="752"/>
      <c r="T59" s="752"/>
      <c r="U59" s="758"/>
      <c r="V59" s="761"/>
      <c r="W59" s="764" t="str">
        <f t="shared" ref="W59:W75" si="4">IF(Q57="","",IF(OR(AND($AJ$9=7,Q57&lt;=750,$H$21="可"),AND($AJ$9=8,Q57&lt;=900,$H$21="可"),AND($AJ$9=9,Q57&lt;=750,$H$21="可")),"可","否"))</f>
        <v/>
      </c>
      <c r="X59" s="764"/>
      <c r="Y59" s="764"/>
      <c r="Z59" s="764"/>
    </row>
    <row r="60" spans="2:32" ht="21.95" customHeight="1">
      <c r="B60" s="702"/>
      <c r="C60" s="717"/>
      <c r="D60" s="717"/>
      <c r="E60" s="717"/>
      <c r="F60" s="717"/>
      <c r="G60" s="717"/>
      <c r="H60" s="717"/>
      <c r="I60" s="717"/>
      <c r="J60" s="717"/>
      <c r="K60" s="734"/>
      <c r="L60" s="738" t="str">
        <f t="shared" si="3"/>
        <v/>
      </c>
      <c r="M60" s="738"/>
      <c r="N60" s="738"/>
      <c r="O60" s="738"/>
      <c r="P60" s="738"/>
      <c r="Q60" s="748"/>
      <c r="R60" s="752"/>
      <c r="S60" s="752"/>
      <c r="T60" s="752"/>
      <c r="U60" s="758"/>
      <c r="V60" s="761"/>
      <c r="W60" s="764" t="str">
        <f t="shared" si="4"/>
        <v/>
      </c>
      <c r="X60" s="764"/>
      <c r="Y60" s="764"/>
      <c r="Z60" s="764"/>
    </row>
    <row r="61" spans="2:32" ht="21.95" customHeight="1">
      <c r="B61" s="702"/>
      <c r="C61" s="717"/>
      <c r="D61" s="717"/>
      <c r="E61" s="717"/>
      <c r="F61" s="717"/>
      <c r="G61" s="717"/>
      <c r="H61" s="717"/>
      <c r="I61" s="717"/>
      <c r="J61" s="717"/>
      <c r="K61" s="734"/>
      <c r="L61" s="738" t="str">
        <f t="shared" si="3"/>
        <v/>
      </c>
      <c r="M61" s="738"/>
      <c r="N61" s="738"/>
      <c r="O61" s="738"/>
      <c r="P61" s="738"/>
      <c r="Q61" s="748"/>
      <c r="R61" s="752"/>
      <c r="S61" s="752"/>
      <c r="T61" s="752"/>
      <c r="U61" s="758"/>
      <c r="V61" s="761"/>
      <c r="W61" s="764" t="str">
        <f t="shared" si="4"/>
        <v/>
      </c>
      <c r="X61" s="764"/>
      <c r="Y61" s="764"/>
      <c r="Z61" s="764"/>
    </row>
    <row r="62" spans="2:32" ht="21.95" customHeight="1">
      <c r="B62" s="702"/>
      <c r="C62" s="717"/>
      <c r="D62" s="717"/>
      <c r="E62" s="717"/>
      <c r="F62" s="717"/>
      <c r="G62" s="717"/>
      <c r="H62" s="717"/>
      <c r="I62" s="717"/>
      <c r="J62" s="717"/>
      <c r="K62" s="734"/>
      <c r="L62" s="738" t="str">
        <f t="shared" si="3"/>
        <v/>
      </c>
      <c r="M62" s="738"/>
      <c r="N62" s="738"/>
      <c r="O62" s="738"/>
      <c r="P62" s="738"/>
      <c r="Q62" s="748"/>
      <c r="R62" s="752"/>
      <c r="S62" s="752"/>
      <c r="T62" s="752"/>
      <c r="U62" s="758"/>
      <c r="V62" s="761"/>
      <c r="W62" s="764" t="str">
        <f t="shared" si="4"/>
        <v/>
      </c>
      <c r="X62" s="764"/>
      <c r="Y62" s="764"/>
      <c r="Z62" s="764"/>
    </row>
    <row r="63" spans="2:32" ht="21.95" customHeight="1">
      <c r="B63" s="702"/>
      <c r="C63" s="717"/>
      <c r="D63" s="717"/>
      <c r="E63" s="717"/>
      <c r="F63" s="717"/>
      <c r="G63" s="717"/>
      <c r="H63" s="717"/>
      <c r="I63" s="717"/>
      <c r="J63" s="717"/>
      <c r="K63" s="734"/>
      <c r="L63" s="738" t="str">
        <f t="shared" si="3"/>
        <v/>
      </c>
      <c r="M63" s="738"/>
      <c r="N63" s="738"/>
      <c r="O63" s="738"/>
      <c r="P63" s="738"/>
      <c r="Q63" s="748"/>
      <c r="R63" s="752"/>
      <c r="S63" s="752"/>
      <c r="T63" s="752"/>
      <c r="U63" s="758"/>
      <c r="V63" s="761"/>
      <c r="W63" s="764" t="str">
        <f t="shared" si="4"/>
        <v/>
      </c>
      <c r="X63" s="764"/>
      <c r="Y63" s="764"/>
      <c r="Z63" s="764"/>
    </row>
    <row r="64" spans="2:32" ht="21.95" customHeight="1">
      <c r="B64" s="702"/>
      <c r="C64" s="717"/>
      <c r="D64" s="717"/>
      <c r="E64" s="717"/>
      <c r="F64" s="717"/>
      <c r="G64" s="717"/>
      <c r="H64" s="717"/>
      <c r="I64" s="717"/>
      <c r="J64" s="717"/>
      <c r="K64" s="734"/>
      <c r="L64" s="738" t="str">
        <f t="shared" si="3"/>
        <v/>
      </c>
      <c r="M64" s="738"/>
      <c r="N64" s="738"/>
      <c r="O64" s="738"/>
      <c r="P64" s="738"/>
      <c r="Q64" s="748"/>
      <c r="R64" s="752"/>
      <c r="S64" s="752"/>
      <c r="T64" s="752"/>
      <c r="U64" s="759" t="s">
        <v>579</v>
      </c>
      <c r="V64" s="762"/>
      <c r="W64" s="764" t="str">
        <f t="shared" si="4"/>
        <v/>
      </c>
      <c r="X64" s="764"/>
      <c r="Y64" s="764"/>
      <c r="Z64" s="764"/>
    </row>
    <row r="65" spans="2:32" ht="21.95" customHeight="1">
      <c r="B65" s="702"/>
      <c r="C65" s="717"/>
      <c r="D65" s="717"/>
      <c r="E65" s="717"/>
      <c r="F65" s="717"/>
      <c r="G65" s="717"/>
      <c r="H65" s="717"/>
      <c r="I65" s="717"/>
      <c r="J65" s="717"/>
      <c r="K65" s="734"/>
      <c r="L65" s="738" t="str">
        <f t="shared" si="3"/>
        <v/>
      </c>
      <c r="M65" s="738"/>
      <c r="N65" s="738"/>
      <c r="O65" s="738"/>
      <c r="P65" s="738"/>
      <c r="Q65" s="748"/>
      <c r="R65" s="752"/>
      <c r="S65" s="752"/>
      <c r="T65" s="752"/>
      <c r="U65" s="759"/>
      <c r="V65" s="762"/>
      <c r="W65" s="764" t="str">
        <f t="shared" si="4"/>
        <v/>
      </c>
      <c r="X65" s="764"/>
      <c r="Y65" s="764"/>
      <c r="Z65" s="764"/>
    </row>
    <row r="66" spans="2:32" ht="21.95" customHeight="1">
      <c r="B66" s="702"/>
      <c r="C66" s="717"/>
      <c r="D66" s="717"/>
      <c r="E66" s="717"/>
      <c r="F66" s="717"/>
      <c r="G66" s="717"/>
      <c r="H66" s="717"/>
      <c r="I66" s="717"/>
      <c r="J66" s="717"/>
      <c r="K66" s="734"/>
      <c r="L66" s="738" t="str">
        <f t="shared" si="3"/>
        <v/>
      </c>
      <c r="M66" s="738"/>
      <c r="N66" s="738"/>
      <c r="O66" s="738"/>
      <c r="P66" s="738"/>
      <c r="Q66" s="748"/>
      <c r="R66" s="752"/>
      <c r="S66" s="752"/>
      <c r="T66" s="752"/>
      <c r="U66" s="759"/>
      <c r="V66" s="762"/>
      <c r="W66" s="764" t="str">
        <f t="shared" si="4"/>
        <v/>
      </c>
      <c r="X66" s="764"/>
      <c r="Y66" s="764"/>
      <c r="Z66" s="764"/>
    </row>
    <row r="67" spans="2:32" ht="21.95" customHeight="1">
      <c r="B67" s="702"/>
      <c r="C67" s="717"/>
      <c r="D67" s="717"/>
      <c r="E67" s="717"/>
      <c r="F67" s="717"/>
      <c r="G67" s="717"/>
      <c r="H67" s="717"/>
      <c r="I67" s="717"/>
      <c r="J67" s="717"/>
      <c r="K67" s="734"/>
      <c r="L67" s="738" t="str">
        <f t="shared" si="3"/>
        <v/>
      </c>
      <c r="M67" s="738"/>
      <c r="N67" s="738"/>
      <c r="O67" s="738"/>
      <c r="P67" s="738"/>
      <c r="Q67" s="748"/>
      <c r="R67" s="752"/>
      <c r="S67" s="752"/>
      <c r="T67" s="752"/>
      <c r="U67" s="759"/>
      <c r="V67" s="762"/>
      <c r="W67" s="764" t="str">
        <f t="shared" si="4"/>
        <v/>
      </c>
      <c r="X67" s="764"/>
      <c r="Y67" s="764"/>
      <c r="Z67" s="764"/>
    </row>
    <row r="68" spans="2:32" ht="21.95" customHeight="1">
      <c r="B68" s="702"/>
      <c r="C68" s="717"/>
      <c r="D68" s="717"/>
      <c r="E68" s="717"/>
      <c r="F68" s="717"/>
      <c r="G68" s="717"/>
      <c r="H68" s="717"/>
      <c r="I68" s="717"/>
      <c r="J68" s="717"/>
      <c r="K68" s="734"/>
      <c r="L68" s="738" t="str">
        <f t="shared" si="3"/>
        <v/>
      </c>
      <c r="M68" s="738"/>
      <c r="N68" s="738"/>
      <c r="O68" s="738"/>
      <c r="P68" s="738"/>
      <c r="Q68" s="748"/>
      <c r="R68" s="752"/>
      <c r="S68" s="752"/>
      <c r="T68" s="752"/>
      <c r="U68" s="758"/>
      <c r="V68" s="761"/>
      <c r="W68" s="764" t="str">
        <f t="shared" si="4"/>
        <v/>
      </c>
      <c r="X68" s="764"/>
      <c r="Y68" s="764"/>
      <c r="Z68" s="764"/>
    </row>
    <row r="69" spans="2:32" ht="21.95" customHeight="1">
      <c r="B69" s="702"/>
      <c r="C69" s="717"/>
      <c r="D69" s="717"/>
      <c r="E69" s="717"/>
      <c r="F69" s="717"/>
      <c r="G69" s="717"/>
      <c r="H69" s="717"/>
      <c r="I69" s="717"/>
      <c r="J69" s="717"/>
      <c r="K69" s="734"/>
      <c r="L69" s="738" t="str">
        <f t="shared" si="3"/>
        <v/>
      </c>
      <c r="M69" s="738"/>
      <c r="N69" s="738"/>
      <c r="O69" s="738"/>
      <c r="P69" s="738"/>
      <c r="Q69" s="748"/>
      <c r="R69" s="752"/>
      <c r="S69" s="752"/>
      <c r="T69" s="752"/>
      <c r="U69" s="758"/>
      <c r="V69" s="761"/>
      <c r="W69" s="764" t="str">
        <f t="shared" si="4"/>
        <v/>
      </c>
      <c r="X69" s="764"/>
      <c r="Y69" s="764"/>
      <c r="Z69" s="764"/>
    </row>
    <row r="70" spans="2:32" ht="21.95" customHeight="1">
      <c r="B70" s="702"/>
      <c r="C70" s="717"/>
      <c r="D70" s="717"/>
      <c r="E70" s="717"/>
      <c r="F70" s="717"/>
      <c r="G70" s="717"/>
      <c r="H70" s="717"/>
      <c r="I70" s="717"/>
      <c r="J70" s="717"/>
      <c r="K70" s="734"/>
      <c r="L70" s="738" t="str">
        <f t="shared" si="3"/>
        <v/>
      </c>
      <c r="M70" s="738"/>
      <c r="N70" s="738"/>
      <c r="O70" s="738"/>
      <c r="P70" s="738"/>
      <c r="Q70" s="748"/>
      <c r="R70" s="752"/>
      <c r="S70" s="752"/>
      <c r="T70" s="752"/>
      <c r="U70" s="758"/>
      <c r="V70" s="761"/>
      <c r="W70" s="764" t="str">
        <f t="shared" si="4"/>
        <v/>
      </c>
      <c r="X70" s="764"/>
      <c r="Y70" s="764"/>
      <c r="Z70" s="764"/>
    </row>
    <row r="71" spans="2:32" ht="21.95" customHeight="1">
      <c r="B71" s="702"/>
      <c r="C71" s="717"/>
      <c r="D71" s="717"/>
      <c r="E71" s="717"/>
      <c r="F71" s="717"/>
      <c r="G71" s="717"/>
      <c r="H71" s="717"/>
      <c r="I71" s="717"/>
      <c r="J71" s="717"/>
      <c r="K71" s="734"/>
      <c r="L71" s="738" t="str">
        <f t="shared" si="3"/>
        <v/>
      </c>
      <c r="M71" s="738"/>
      <c r="N71" s="738"/>
      <c r="O71" s="738"/>
      <c r="P71" s="738"/>
      <c r="Q71" s="721"/>
      <c r="R71" s="721"/>
      <c r="S71" s="721"/>
      <c r="T71" s="721"/>
      <c r="W71" s="764" t="str">
        <f t="shared" si="4"/>
        <v/>
      </c>
      <c r="X71" s="764"/>
      <c r="Y71" s="764"/>
      <c r="Z71" s="764"/>
    </row>
    <row r="72" spans="2:32" ht="21.95" customHeight="1">
      <c r="B72" s="702"/>
      <c r="C72" s="717"/>
      <c r="D72" s="717"/>
      <c r="E72" s="717"/>
      <c r="F72" s="717"/>
      <c r="G72" s="717"/>
      <c r="H72" s="717"/>
      <c r="I72" s="717"/>
      <c r="J72" s="717"/>
      <c r="K72" s="734"/>
      <c r="L72" s="738" t="str">
        <f t="shared" si="3"/>
        <v/>
      </c>
      <c r="M72" s="738"/>
      <c r="N72" s="738"/>
      <c r="O72" s="738"/>
      <c r="P72" s="738"/>
      <c r="Q72" s="721"/>
      <c r="R72" s="721"/>
      <c r="S72" s="721"/>
      <c r="T72" s="721"/>
      <c r="W72" s="764" t="str">
        <f t="shared" si="4"/>
        <v/>
      </c>
      <c r="X72" s="764"/>
      <c r="Y72" s="764"/>
      <c r="Z72" s="764"/>
    </row>
    <row r="73" spans="2:32" ht="21.95" customHeight="1">
      <c r="B73" s="702"/>
      <c r="C73" s="717"/>
      <c r="D73" s="717"/>
      <c r="E73" s="717"/>
      <c r="F73" s="717"/>
      <c r="G73" s="717"/>
      <c r="H73" s="717"/>
      <c r="I73" s="717"/>
      <c r="J73" s="717"/>
      <c r="K73" s="734"/>
      <c r="L73" s="738" t="str">
        <f t="shared" si="3"/>
        <v/>
      </c>
      <c r="M73" s="738"/>
      <c r="N73" s="738"/>
      <c r="O73" s="738"/>
      <c r="P73" s="738"/>
      <c r="Q73" s="721"/>
      <c r="R73" s="721"/>
      <c r="S73" s="721"/>
      <c r="T73" s="721"/>
      <c r="W73" s="764" t="str">
        <f t="shared" si="4"/>
        <v/>
      </c>
      <c r="X73" s="764"/>
      <c r="Y73" s="764"/>
      <c r="Z73" s="764"/>
    </row>
    <row r="74" spans="2:32" ht="21.95" customHeight="1">
      <c r="B74" s="702"/>
      <c r="C74" s="717"/>
      <c r="D74" s="717"/>
      <c r="E74" s="717"/>
      <c r="F74" s="717"/>
      <c r="G74" s="717"/>
      <c r="H74" s="717"/>
      <c r="I74" s="717"/>
      <c r="J74" s="717"/>
      <c r="K74" s="734"/>
      <c r="L74" s="738" t="str">
        <f t="shared" si="3"/>
        <v/>
      </c>
      <c r="M74" s="738"/>
      <c r="N74" s="738"/>
      <c r="O74" s="738"/>
      <c r="P74" s="738"/>
      <c r="Q74" s="721"/>
      <c r="R74" s="721"/>
      <c r="S74" s="721"/>
      <c r="T74" s="721"/>
      <c r="W74" s="764" t="str">
        <f t="shared" si="4"/>
        <v/>
      </c>
      <c r="X74" s="764"/>
      <c r="Y74" s="764"/>
      <c r="Z74" s="764"/>
    </row>
    <row r="75" spans="2:32" ht="21.95" customHeight="1">
      <c r="B75" s="702"/>
      <c r="C75" s="717"/>
      <c r="D75" s="717"/>
      <c r="E75" s="717"/>
      <c r="F75" s="717"/>
      <c r="G75" s="717"/>
      <c r="H75" s="717"/>
      <c r="I75" s="717"/>
      <c r="J75" s="717"/>
      <c r="K75" s="734"/>
      <c r="L75" s="738" t="str">
        <f t="shared" si="3"/>
        <v/>
      </c>
      <c r="M75" s="738"/>
      <c r="N75" s="738"/>
      <c r="O75" s="738"/>
      <c r="P75" s="738"/>
      <c r="Q75" s="721"/>
      <c r="R75" s="721"/>
      <c r="S75" s="721"/>
      <c r="T75" s="721"/>
      <c r="W75" s="764" t="str">
        <f t="shared" si="4"/>
        <v/>
      </c>
      <c r="X75" s="764"/>
      <c r="Y75" s="764"/>
      <c r="Z75" s="764"/>
    </row>
    <row r="76" spans="2:32" ht="21.95" customHeight="1">
      <c r="B76" s="705" t="s">
        <v>169</v>
      </c>
      <c r="C76" s="706"/>
      <c r="D76" s="706"/>
      <c r="E76" s="706"/>
      <c r="F76" s="706"/>
      <c r="G76" s="706"/>
      <c r="H76" s="706"/>
      <c r="I76" s="706"/>
      <c r="J76" s="706"/>
      <c r="K76" s="706"/>
      <c r="L76" s="706"/>
      <c r="M76" s="706"/>
      <c r="N76" s="706"/>
      <c r="O76" s="706"/>
      <c r="P76" s="706"/>
      <c r="Q76" s="706"/>
      <c r="R76" s="706"/>
      <c r="S76" s="706"/>
      <c r="T76" s="706"/>
      <c r="U76" s="706"/>
      <c r="V76" s="706"/>
      <c r="W76" s="706"/>
      <c r="X76" s="706"/>
      <c r="Y76" s="706"/>
      <c r="Z76" s="706"/>
      <c r="AA76" s="706"/>
      <c r="AB76" s="706"/>
      <c r="AC76" s="706"/>
      <c r="AD76" s="706"/>
      <c r="AE76" s="706"/>
      <c r="AF76" s="706"/>
    </row>
    <row r="77" spans="2:32" ht="21.95" customHeight="1">
      <c r="B77" s="705"/>
      <c r="C77" s="706"/>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row>
    <row r="78" spans="2:32" ht="21.95" customHeight="1">
      <c r="B78" s="705"/>
      <c r="C78" s="706"/>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row>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sheetData>
  <mergeCells count="183">
    <mergeCell ref="A1:E1"/>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3"/>
  <conditionalFormatting sqref="V12:AB12">
    <cfRule type="expression" dxfId="1" priority="3">
      <formula>OR($AJ$3=3,$AJ$3=4,$AJ$3=5)</formula>
    </cfRule>
  </conditionalFormatting>
  <conditionalFormatting sqref="H21:J21">
    <cfRule type="expression" dxfId="0" priority="2">
      <formula>OR($AJ$9="",$AJ$9=6)</formula>
    </cfRule>
  </conditionalFormatting>
  <dataValidations count="2">
    <dataValidation type="list" allowBlank="1" showDropDown="0" showInputMessage="1" showErrorMessage="1" sqref="G12:Q12">
      <formula1>$AI$4:$AI$8</formula1>
    </dataValidation>
    <dataValidation type="list" allowBlank="1" showDropDown="0" showInputMessage="1" showErrorMessage="1" sqref="V12:AB12">
      <formula1>$AI$10:$AI$13</formula1>
    </dataValidation>
  </dataValidations>
  <printOptions horizontalCentered="1"/>
  <pageMargins left="0.31496062992125984" right="0.11811023622047245" top="0.55118110236220474" bottom="0.39370078740157483" header="0.31496062992125984" footer="0.31496062992125984"/>
  <pageSetup paperSize="9" scale="76" fitToWidth="1" fitToHeight="0" orientation="portrait" usePrinterDefaults="1" r:id="rId1"/>
  <rowBreaks count="1" manualBreakCount="1">
    <brk id="51"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787" t="s">
        <v>588</v>
      </c>
      <c r="B1" s="787"/>
      <c r="C1" s="787"/>
      <c r="D1" s="787"/>
      <c r="E1" s="787"/>
      <c r="F1" s="787"/>
      <c r="G1" s="787"/>
      <c r="H1" s="787"/>
      <c r="I1" s="853"/>
      <c r="J1" s="853"/>
      <c r="K1" s="853"/>
      <c r="L1" s="853"/>
      <c r="M1" s="853"/>
      <c r="N1" s="853"/>
      <c r="O1" s="853"/>
      <c r="P1" s="853"/>
      <c r="Q1" s="853"/>
      <c r="R1" s="853"/>
      <c r="S1" s="883"/>
      <c r="T1" s="883"/>
      <c r="U1" s="883"/>
    </row>
    <row r="2" spans="1:23" ht="15.75">
      <c r="W2" s="886"/>
    </row>
    <row r="3" spans="1:23" ht="56.25" customHeight="1">
      <c r="A3" s="788" t="s">
        <v>63</v>
      </c>
      <c r="B3" s="342"/>
      <c r="C3" s="342"/>
      <c r="D3" s="342"/>
      <c r="E3" s="342"/>
      <c r="F3" s="342"/>
      <c r="G3" s="342"/>
      <c r="H3" s="342"/>
      <c r="I3" s="342"/>
      <c r="J3" s="342"/>
      <c r="K3" s="342"/>
      <c r="L3" s="342"/>
      <c r="M3" s="342"/>
      <c r="N3" s="342"/>
      <c r="O3" s="342"/>
      <c r="P3" s="342"/>
      <c r="Q3" s="342"/>
      <c r="R3" s="348"/>
      <c r="S3" s="884"/>
      <c r="T3" s="884"/>
      <c r="U3" s="884"/>
    </row>
    <row r="4" spans="1:23" ht="20.100000000000001" customHeight="1">
      <c r="A4" s="789"/>
      <c r="B4" s="804"/>
      <c r="C4" s="804"/>
      <c r="D4" s="804"/>
      <c r="E4" s="804"/>
      <c r="F4" s="804"/>
      <c r="G4" s="804"/>
      <c r="H4" s="804"/>
      <c r="I4" s="804"/>
      <c r="J4" s="804"/>
      <c r="K4" s="804"/>
      <c r="L4" s="804"/>
      <c r="M4" s="804"/>
      <c r="N4" s="804"/>
      <c r="O4" s="804"/>
      <c r="P4" s="804"/>
      <c r="Q4" s="804"/>
      <c r="R4" s="804"/>
      <c r="S4" s="804"/>
      <c r="T4" s="804"/>
      <c r="U4" s="804"/>
    </row>
    <row r="5" spans="1:23" ht="20.100000000000001" customHeight="1">
      <c r="A5" s="789"/>
      <c r="B5" s="805" t="s">
        <v>93</v>
      </c>
      <c r="C5" s="804"/>
      <c r="D5" s="804"/>
      <c r="E5" s="804"/>
      <c r="L5" s="860" t="s">
        <v>456</v>
      </c>
      <c r="M5" s="860"/>
      <c r="N5" s="860"/>
      <c r="O5" s="860"/>
      <c r="P5" s="860"/>
      <c r="Q5" s="860"/>
      <c r="R5" s="860"/>
      <c r="S5" s="804"/>
      <c r="T5" s="804"/>
      <c r="U5" s="804"/>
    </row>
    <row r="6" spans="1:23" ht="24.95" customHeight="1">
      <c r="A6" s="790" t="s">
        <v>341</v>
      </c>
      <c r="B6" s="806"/>
      <c r="C6" s="820"/>
      <c r="D6" s="832" t="s">
        <v>442</v>
      </c>
      <c r="E6" s="837" t="s">
        <v>448</v>
      </c>
      <c r="F6" s="806"/>
      <c r="G6" s="806"/>
      <c r="H6" s="820"/>
      <c r="I6" s="837" t="s">
        <v>452</v>
      </c>
      <c r="J6" s="806"/>
      <c r="K6" s="806"/>
      <c r="L6" s="806"/>
      <c r="M6" s="806"/>
      <c r="N6" s="806"/>
      <c r="O6" s="820"/>
      <c r="P6" s="837" t="s">
        <v>460</v>
      </c>
      <c r="Q6" s="820"/>
      <c r="R6" s="879" t="s">
        <v>467</v>
      </c>
      <c r="S6" s="804"/>
      <c r="T6" s="804"/>
      <c r="U6" s="804"/>
    </row>
    <row r="7" spans="1:23" ht="24.95" customHeight="1">
      <c r="A7" s="791" t="s">
        <v>431</v>
      </c>
      <c r="B7" s="807"/>
      <c r="C7" s="821"/>
      <c r="D7" s="833" t="s">
        <v>443</v>
      </c>
      <c r="E7" s="515" t="s">
        <v>280</v>
      </c>
      <c r="F7" s="840" t="s">
        <v>228</v>
      </c>
      <c r="G7" s="485"/>
      <c r="H7" s="491"/>
      <c r="I7" s="485" t="s">
        <v>170</v>
      </c>
      <c r="J7" s="843" t="s">
        <v>138</v>
      </c>
      <c r="K7" s="455"/>
      <c r="L7" s="455"/>
      <c r="M7" s="455"/>
      <c r="N7" s="455"/>
      <c r="O7" s="553"/>
      <c r="P7" s="506" t="s">
        <v>461</v>
      </c>
      <c r="Q7" s="553"/>
      <c r="R7" s="880" t="s">
        <v>16</v>
      </c>
      <c r="S7" s="804"/>
      <c r="T7" s="804"/>
      <c r="U7" s="804"/>
    </row>
    <row r="8" spans="1:23" ht="24.95" customHeight="1">
      <c r="A8" s="792"/>
      <c r="B8" s="803"/>
      <c r="C8" s="822"/>
      <c r="D8" s="507"/>
      <c r="E8" s="115"/>
      <c r="F8" s="841"/>
      <c r="G8" s="461"/>
      <c r="H8" s="494"/>
      <c r="I8" s="506" t="s">
        <v>282</v>
      </c>
      <c r="J8" s="842" t="s">
        <v>10</v>
      </c>
      <c r="K8" s="455"/>
      <c r="L8" s="455"/>
      <c r="M8" s="455"/>
      <c r="N8" s="455"/>
      <c r="O8" s="553"/>
      <c r="P8" s="506" t="s">
        <v>463</v>
      </c>
      <c r="Q8" s="553"/>
      <c r="R8" s="880" t="s">
        <v>16</v>
      </c>
      <c r="S8" s="804"/>
      <c r="T8" s="804"/>
      <c r="U8" s="804"/>
    </row>
    <row r="9" spans="1:23" ht="24.95" customHeight="1">
      <c r="A9" s="792"/>
      <c r="B9" s="803"/>
      <c r="C9" s="822"/>
      <c r="D9" s="833" t="s">
        <v>445</v>
      </c>
      <c r="E9" s="515" t="s">
        <v>280</v>
      </c>
      <c r="F9" s="840" t="s">
        <v>228</v>
      </c>
      <c r="G9" s="485"/>
      <c r="H9" s="491"/>
      <c r="I9" s="485" t="s">
        <v>170</v>
      </c>
      <c r="J9" s="843" t="s">
        <v>138</v>
      </c>
      <c r="K9" s="455"/>
      <c r="L9" s="455"/>
      <c r="M9" s="455"/>
      <c r="N9" s="455"/>
      <c r="O9" s="553"/>
      <c r="P9" s="506" t="s">
        <v>331</v>
      </c>
      <c r="Q9" s="553"/>
      <c r="R9" s="880" t="s">
        <v>16</v>
      </c>
      <c r="S9" s="804"/>
      <c r="T9" s="804"/>
      <c r="U9" s="804"/>
    </row>
    <row r="10" spans="1:23" ht="24.95" customHeight="1">
      <c r="A10" s="792"/>
      <c r="B10" s="803"/>
      <c r="C10" s="822"/>
      <c r="D10" s="507"/>
      <c r="E10" s="115"/>
      <c r="F10" s="841"/>
      <c r="G10" s="461"/>
      <c r="H10" s="494"/>
      <c r="I10" s="506" t="s">
        <v>282</v>
      </c>
      <c r="J10" s="842" t="s">
        <v>415</v>
      </c>
      <c r="K10" s="455"/>
      <c r="L10" s="455"/>
      <c r="M10" s="455"/>
      <c r="N10" s="455"/>
      <c r="O10" s="553"/>
      <c r="P10" s="506" t="s">
        <v>461</v>
      </c>
      <c r="Q10" s="553"/>
      <c r="R10" s="880" t="s">
        <v>16</v>
      </c>
      <c r="S10" s="804"/>
      <c r="T10" s="804"/>
      <c r="U10" s="804"/>
    </row>
    <row r="11" spans="1:23" ht="24.95" customHeight="1">
      <c r="A11" s="792"/>
      <c r="B11" s="803"/>
      <c r="C11" s="822"/>
      <c r="D11" s="833" t="s">
        <v>446</v>
      </c>
      <c r="E11" s="515" t="s">
        <v>280</v>
      </c>
      <c r="F11" s="840" t="s">
        <v>228</v>
      </c>
      <c r="G11" s="485"/>
      <c r="H11" s="491"/>
      <c r="I11" s="485" t="s">
        <v>170</v>
      </c>
      <c r="J11" s="843" t="s">
        <v>138</v>
      </c>
      <c r="K11" s="455"/>
      <c r="L11" s="455"/>
      <c r="M11" s="455"/>
      <c r="N11" s="455"/>
      <c r="O11" s="553"/>
      <c r="P11" s="506" t="s">
        <v>186</v>
      </c>
      <c r="Q11" s="553"/>
      <c r="R11" s="880" t="s">
        <v>16</v>
      </c>
      <c r="S11" s="804"/>
      <c r="T11" s="804"/>
      <c r="U11" s="804"/>
    </row>
    <row r="12" spans="1:23" ht="24.95" customHeight="1">
      <c r="A12" s="792"/>
      <c r="B12" s="803"/>
      <c r="C12" s="822"/>
      <c r="D12" s="834"/>
      <c r="E12" s="115"/>
      <c r="F12" s="841"/>
      <c r="G12" s="461"/>
      <c r="H12" s="494"/>
      <c r="I12" s="506" t="s">
        <v>282</v>
      </c>
      <c r="J12" s="842" t="s">
        <v>415</v>
      </c>
      <c r="K12" s="455"/>
      <c r="L12" s="455"/>
      <c r="M12" s="455"/>
      <c r="N12" s="455"/>
      <c r="O12" s="553"/>
      <c r="P12" s="506" t="s">
        <v>346</v>
      </c>
      <c r="Q12" s="553"/>
      <c r="R12" s="880" t="s">
        <v>16</v>
      </c>
      <c r="S12" s="804"/>
      <c r="T12" s="804"/>
      <c r="U12" s="804"/>
    </row>
    <row r="13" spans="1:23" ht="24.95" customHeight="1">
      <c r="A13" s="792"/>
      <c r="B13" s="803"/>
      <c r="C13" s="822"/>
      <c r="D13" s="834"/>
      <c r="E13" s="104" t="s">
        <v>280</v>
      </c>
      <c r="F13" s="842" t="s">
        <v>449</v>
      </c>
      <c r="G13" s="455"/>
      <c r="H13" s="553"/>
      <c r="I13" s="506" t="s">
        <v>170</v>
      </c>
      <c r="J13" s="843" t="s">
        <v>455</v>
      </c>
      <c r="K13" s="455"/>
      <c r="L13" s="455"/>
      <c r="M13" s="455"/>
      <c r="N13" s="455"/>
      <c r="O13" s="553"/>
      <c r="P13" s="506" t="s">
        <v>461</v>
      </c>
      <c r="Q13" s="553"/>
      <c r="R13" s="880" t="s">
        <v>16</v>
      </c>
      <c r="S13" s="804"/>
      <c r="T13" s="804"/>
      <c r="U13" s="804"/>
    </row>
    <row r="14" spans="1:23" ht="24.95" customHeight="1">
      <c r="A14" s="793"/>
      <c r="B14" s="808"/>
      <c r="C14" s="823"/>
      <c r="D14" s="507"/>
      <c r="E14" s="115" t="s">
        <v>280</v>
      </c>
      <c r="F14" s="843" t="s">
        <v>156</v>
      </c>
      <c r="G14" s="455"/>
      <c r="H14" s="553"/>
      <c r="I14" s="485" t="s">
        <v>170</v>
      </c>
      <c r="J14" s="843" t="s">
        <v>321</v>
      </c>
      <c r="K14" s="455"/>
      <c r="L14" s="455"/>
      <c r="M14" s="455"/>
      <c r="N14" s="455"/>
      <c r="O14" s="553"/>
      <c r="P14" s="506" t="s">
        <v>186</v>
      </c>
      <c r="Q14" s="553"/>
      <c r="R14" s="880" t="s">
        <v>16</v>
      </c>
      <c r="S14" s="804"/>
      <c r="T14" s="804"/>
      <c r="U14" s="804"/>
    </row>
    <row r="15" spans="1:23" ht="24.95" customHeight="1">
      <c r="A15" s="791" t="s">
        <v>432</v>
      </c>
      <c r="B15" s="809"/>
      <c r="C15" s="824"/>
      <c r="D15" s="833" t="s">
        <v>443</v>
      </c>
      <c r="E15" s="515" t="s">
        <v>280</v>
      </c>
      <c r="F15" s="840" t="s">
        <v>228</v>
      </c>
      <c r="G15" s="485"/>
      <c r="H15" s="491"/>
      <c r="I15" s="485" t="s">
        <v>170</v>
      </c>
      <c r="J15" s="843" t="s">
        <v>138</v>
      </c>
      <c r="K15" s="455"/>
      <c r="L15" s="455"/>
      <c r="M15" s="455"/>
      <c r="N15" s="455"/>
      <c r="O15" s="553"/>
      <c r="P15" s="506" t="s">
        <v>36</v>
      </c>
      <c r="Q15" s="553"/>
      <c r="R15" s="880" t="s">
        <v>16</v>
      </c>
      <c r="S15" s="804"/>
      <c r="T15" s="804"/>
      <c r="U15" s="804"/>
    </row>
    <row r="16" spans="1:23" ht="24.95" customHeight="1">
      <c r="A16" s="794"/>
      <c r="B16" s="810"/>
      <c r="C16" s="825"/>
      <c r="D16" s="507"/>
      <c r="E16" s="115"/>
      <c r="F16" s="841"/>
      <c r="G16" s="461"/>
      <c r="H16" s="494"/>
      <c r="I16" s="506" t="s">
        <v>282</v>
      </c>
      <c r="J16" s="842" t="s">
        <v>10</v>
      </c>
      <c r="K16" s="455"/>
      <c r="L16" s="455"/>
      <c r="M16" s="455"/>
      <c r="N16" s="455"/>
      <c r="O16" s="553"/>
      <c r="P16" s="506" t="s">
        <v>463</v>
      </c>
      <c r="Q16" s="553"/>
      <c r="R16" s="880" t="s">
        <v>16</v>
      </c>
      <c r="S16" s="804"/>
      <c r="T16" s="804"/>
      <c r="U16" s="804"/>
    </row>
    <row r="17" spans="1:21" ht="24.95" customHeight="1">
      <c r="A17" s="794"/>
      <c r="B17" s="810"/>
      <c r="C17" s="825"/>
      <c r="D17" s="18" t="s">
        <v>445</v>
      </c>
      <c r="E17" s="104" t="s">
        <v>280</v>
      </c>
      <c r="F17" s="843" t="s">
        <v>228</v>
      </c>
      <c r="G17" s="455"/>
      <c r="H17" s="553"/>
      <c r="I17" s="485" t="s">
        <v>170</v>
      </c>
      <c r="J17" s="843" t="s">
        <v>138</v>
      </c>
      <c r="K17" s="455"/>
      <c r="L17" s="455"/>
      <c r="M17" s="455"/>
      <c r="N17" s="455"/>
      <c r="O17" s="553"/>
      <c r="P17" s="506" t="s">
        <v>50</v>
      </c>
      <c r="Q17" s="553"/>
      <c r="R17" s="880" t="s">
        <v>16</v>
      </c>
      <c r="S17" s="804"/>
      <c r="T17" s="804"/>
      <c r="U17" s="804"/>
    </row>
    <row r="18" spans="1:21" ht="24.95" customHeight="1">
      <c r="A18" s="794"/>
      <c r="B18" s="810"/>
      <c r="C18" s="825"/>
      <c r="D18" s="833" t="s">
        <v>446</v>
      </c>
      <c r="E18" s="515" t="s">
        <v>280</v>
      </c>
      <c r="F18" s="840" t="s">
        <v>228</v>
      </c>
      <c r="G18" s="485"/>
      <c r="H18" s="491"/>
      <c r="I18" s="485" t="s">
        <v>170</v>
      </c>
      <c r="J18" s="843" t="s">
        <v>138</v>
      </c>
      <c r="K18" s="455"/>
      <c r="L18" s="455"/>
      <c r="M18" s="455"/>
      <c r="N18" s="455"/>
      <c r="O18" s="553"/>
      <c r="P18" s="506" t="s">
        <v>464</v>
      </c>
      <c r="Q18" s="553"/>
      <c r="R18" s="880" t="s">
        <v>16</v>
      </c>
      <c r="S18" s="804"/>
      <c r="T18" s="804"/>
      <c r="U18" s="804"/>
    </row>
    <row r="19" spans="1:21" ht="24.95" customHeight="1">
      <c r="A19" s="794"/>
      <c r="B19" s="810"/>
      <c r="C19" s="825"/>
      <c r="D19" s="834"/>
      <c r="E19" s="115"/>
      <c r="F19" s="841"/>
      <c r="G19" s="461"/>
      <c r="H19" s="494"/>
      <c r="I19" s="506" t="s">
        <v>282</v>
      </c>
      <c r="J19" s="843" t="s">
        <v>455</v>
      </c>
      <c r="K19" s="455"/>
      <c r="L19" s="455"/>
      <c r="M19" s="455"/>
      <c r="N19" s="455"/>
      <c r="O19" s="553"/>
      <c r="P19" s="506" t="s">
        <v>461</v>
      </c>
      <c r="Q19" s="553"/>
      <c r="R19" s="880" t="s">
        <v>16</v>
      </c>
      <c r="S19" s="804"/>
      <c r="T19" s="804"/>
      <c r="U19" s="804"/>
    </row>
    <row r="20" spans="1:21" ht="24.95" customHeight="1">
      <c r="A20" s="795"/>
      <c r="B20" s="811"/>
      <c r="C20" s="826"/>
      <c r="D20" s="835"/>
      <c r="E20" s="838" t="s">
        <v>280</v>
      </c>
      <c r="F20" s="844" t="s">
        <v>451</v>
      </c>
      <c r="G20" s="846"/>
      <c r="H20" s="849"/>
      <c r="I20" s="854" t="s">
        <v>170</v>
      </c>
      <c r="J20" s="856" t="s">
        <v>146</v>
      </c>
      <c r="K20" s="846"/>
      <c r="L20" s="846"/>
      <c r="M20" s="846"/>
      <c r="N20" s="846"/>
      <c r="O20" s="849"/>
      <c r="P20" s="854" t="s">
        <v>186</v>
      </c>
      <c r="Q20" s="849"/>
      <c r="R20" s="881" t="s">
        <v>16</v>
      </c>
      <c r="S20" s="804"/>
      <c r="T20" s="804"/>
      <c r="U20" s="804"/>
    </row>
    <row r="21" spans="1:21" ht="24.95" customHeight="1">
      <c r="A21" s="791" t="s">
        <v>154</v>
      </c>
      <c r="B21" s="809"/>
      <c r="C21" s="824"/>
      <c r="D21" s="833" t="s">
        <v>443</v>
      </c>
      <c r="E21" s="515" t="s">
        <v>280</v>
      </c>
      <c r="F21" s="840" t="s">
        <v>228</v>
      </c>
      <c r="G21" s="485"/>
      <c r="H21" s="491"/>
      <c r="I21" s="485" t="s">
        <v>170</v>
      </c>
      <c r="J21" s="843" t="s">
        <v>138</v>
      </c>
      <c r="K21" s="455"/>
      <c r="L21" s="455"/>
      <c r="M21" s="455"/>
      <c r="N21" s="455"/>
      <c r="O21" s="553"/>
      <c r="P21" s="506" t="s">
        <v>36</v>
      </c>
      <c r="Q21" s="553"/>
      <c r="R21" s="880" t="s">
        <v>16</v>
      </c>
      <c r="S21" s="804"/>
      <c r="T21" s="804"/>
      <c r="U21" s="804"/>
    </row>
    <row r="22" spans="1:21" ht="24.95" customHeight="1">
      <c r="A22" s="794"/>
      <c r="B22" s="810"/>
      <c r="C22" s="825"/>
      <c r="D22" s="507"/>
      <c r="E22" s="115"/>
      <c r="F22" s="841"/>
      <c r="G22" s="461"/>
      <c r="H22" s="494"/>
      <c r="I22" s="506" t="s">
        <v>282</v>
      </c>
      <c r="J22" s="842" t="s">
        <v>10</v>
      </c>
      <c r="K22" s="455"/>
      <c r="L22" s="455"/>
      <c r="M22" s="455"/>
      <c r="N22" s="455"/>
      <c r="O22" s="553"/>
      <c r="P22" s="506" t="s">
        <v>463</v>
      </c>
      <c r="Q22" s="553"/>
      <c r="R22" s="880" t="s">
        <v>16</v>
      </c>
      <c r="S22" s="804"/>
      <c r="T22" s="804"/>
      <c r="U22" s="804"/>
    </row>
    <row r="23" spans="1:21" ht="24.95" customHeight="1">
      <c r="A23" s="794"/>
      <c r="B23" s="810"/>
      <c r="C23" s="825"/>
      <c r="D23" s="18" t="s">
        <v>445</v>
      </c>
      <c r="E23" s="104" t="s">
        <v>280</v>
      </c>
      <c r="F23" s="843" t="s">
        <v>228</v>
      </c>
      <c r="G23" s="455"/>
      <c r="H23" s="553"/>
      <c r="I23" s="485" t="s">
        <v>170</v>
      </c>
      <c r="J23" s="843" t="s">
        <v>138</v>
      </c>
      <c r="K23" s="455"/>
      <c r="L23" s="455"/>
      <c r="M23" s="455"/>
      <c r="N23" s="455"/>
      <c r="O23" s="553"/>
      <c r="P23" s="506" t="s">
        <v>50</v>
      </c>
      <c r="Q23" s="553"/>
      <c r="R23" s="880" t="s">
        <v>16</v>
      </c>
      <c r="S23" s="804"/>
      <c r="T23" s="804"/>
      <c r="U23" s="804"/>
    </row>
    <row r="24" spans="1:21" ht="24.95" customHeight="1">
      <c r="A24" s="794"/>
      <c r="B24" s="810"/>
      <c r="C24" s="825"/>
      <c r="D24" s="833" t="s">
        <v>446</v>
      </c>
      <c r="E24" s="104" t="s">
        <v>280</v>
      </c>
      <c r="F24" s="843" t="s">
        <v>228</v>
      </c>
      <c r="G24" s="455"/>
      <c r="H24" s="553"/>
      <c r="I24" s="485" t="s">
        <v>170</v>
      </c>
      <c r="J24" s="843" t="s">
        <v>138</v>
      </c>
      <c r="K24" s="455"/>
      <c r="L24" s="455"/>
      <c r="M24" s="455"/>
      <c r="N24" s="455"/>
      <c r="O24" s="553"/>
      <c r="P24" s="506" t="s">
        <v>331</v>
      </c>
      <c r="Q24" s="553"/>
      <c r="R24" s="880" t="s">
        <v>16</v>
      </c>
      <c r="S24" s="804"/>
      <c r="T24" s="804"/>
      <c r="U24" s="804"/>
    </row>
    <row r="25" spans="1:21" ht="24.95" customHeight="1">
      <c r="A25" s="795"/>
      <c r="B25" s="811"/>
      <c r="C25" s="826"/>
      <c r="D25" s="507"/>
      <c r="E25" s="104" t="s">
        <v>280</v>
      </c>
      <c r="F25" s="842" t="s">
        <v>451</v>
      </c>
      <c r="G25" s="455"/>
      <c r="H25" s="553"/>
      <c r="I25" s="506" t="s">
        <v>282</v>
      </c>
      <c r="J25" s="843" t="s">
        <v>146</v>
      </c>
      <c r="K25" s="455"/>
      <c r="L25" s="455"/>
      <c r="M25" s="455"/>
      <c r="N25" s="455"/>
      <c r="O25" s="553"/>
      <c r="P25" s="506" t="s">
        <v>186</v>
      </c>
      <c r="Q25" s="553"/>
      <c r="R25" s="880" t="s">
        <v>16</v>
      </c>
      <c r="S25" s="804"/>
      <c r="T25" s="804"/>
      <c r="U25" s="804"/>
    </row>
    <row r="26" spans="1:21" ht="24.95" customHeight="1">
      <c r="A26" s="796" t="s">
        <v>434</v>
      </c>
      <c r="B26" s="812"/>
      <c r="C26" s="827"/>
      <c r="D26" s="833" t="s">
        <v>443</v>
      </c>
      <c r="E26" s="515" t="s">
        <v>280</v>
      </c>
      <c r="F26" s="840" t="s">
        <v>228</v>
      </c>
      <c r="G26" s="485"/>
      <c r="H26" s="491"/>
      <c r="I26" s="485" t="s">
        <v>170</v>
      </c>
      <c r="J26" s="843" t="s">
        <v>138</v>
      </c>
      <c r="K26" s="455"/>
      <c r="L26" s="455"/>
      <c r="M26" s="455"/>
      <c r="N26" s="455"/>
      <c r="O26" s="553"/>
      <c r="P26" s="506" t="s">
        <v>387</v>
      </c>
      <c r="Q26" s="553"/>
      <c r="R26" s="880" t="s">
        <v>16</v>
      </c>
      <c r="S26" s="804"/>
      <c r="T26" s="804"/>
      <c r="U26" s="804"/>
    </row>
    <row r="27" spans="1:21" ht="24.95" customHeight="1">
      <c r="A27" s="797"/>
      <c r="B27" s="813"/>
      <c r="C27" s="828"/>
      <c r="D27" s="507"/>
      <c r="E27" s="115"/>
      <c r="F27" s="841"/>
      <c r="G27" s="461"/>
      <c r="H27" s="494"/>
      <c r="I27" s="506" t="s">
        <v>282</v>
      </c>
      <c r="J27" s="842" t="s">
        <v>10</v>
      </c>
      <c r="K27" s="455"/>
      <c r="L27" s="455"/>
      <c r="M27" s="455"/>
      <c r="N27" s="455"/>
      <c r="O27" s="553"/>
      <c r="P27" s="506" t="s">
        <v>465</v>
      </c>
      <c r="Q27" s="553"/>
      <c r="R27" s="880" t="s">
        <v>16</v>
      </c>
      <c r="S27" s="804"/>
      <c r="T27" s="804"/>
      <c r="U27" s="804"/>
    </row>
    <row r="28" spans="1:21" ht="24.95" customHeight="1">
      <c r="A28" s="797"/>
      <c r="B28" s="813"/>
      <c r="C28" s="828"/>
      <c r="D28" s="18" t="s">
        <v>445</v>
      </c>
      <c r="E28" s="104" t="s">
        <v>280</v>
      </c>
      <c r="F28" s="843" t="s">
        <v>228</v>
      </c>
      <c r="G28" s="455"/>
      <c r="H28" s="553"/>
      <c r="I28" s="485" t="s">
        <v>170</v>
      </c>
      <c r="J28" s="843" t="s">
        <v>138</v>
      </c>
      <c r="K28" s="455"/>
      <c r="L28" s="455"/>
      <c r="M28" s="455"/>
      <c r="N28" s="455"/>
      <c r="O28" s="553"/>
      <c r="P28" s="506" t="s">
        <v>461</v>
      </c>
      <c r="Q28" s="553"/>
      <c r="R28" s="880" t="s">
        <v>16</v>
      </c>
      <c r="S28" s="804"/>
      <c r="T28" s="804"/>
      <c r="U28" s="804"/>
    </row>
    <row r="29" spans="1:21" ht="24.95" customHeight="1">
      <c r="A29" s="797"/>
      <c r="B29" s="813"/>
      <c r="C29" s="828"/>
      <c r="D29" s="833" t="s">
        <v>446</v>
      </c>
      <c r="E29" s="104" t="s">
        <v>280</v>
      </c>
      <c r="F29" s="843" t="s">
        <v>228</v>
      </c>
      <c r="G29" s="455"/>
      <c r="H29" s="553"/>
      <c r="I29" s="485" t="s">
        <v>170</v>
      </c>
      <c r="J29" s="843" t="s">
        <v>138</v>
      </c>
      <c r="K29" s="455"/>
      <c r="L29" s="455"/>
      <c r="M29" s="455"/>
      <c r="N29" s="455"/>
      <c r="O29" s="553"/>
      <c r="P29" s="506" t="s">
        <v>50</v>
      </c>
      <c r="Q29" s="553"/>
      <c r="R29" s="880" t="s">
        <v>16</v>
      </c>
      <c r="S29" s="804"/>
      <c r="T29" s="804"/>
      <c r="U29" s="804"/>
    </row>
    <row r="30" spans="1:21" ht="24.95" customHeight="1">
      <c r="A30" s="797"/>
      <c r="B30" s="813"/>
      <c r="C30" s="828"/>
      <c r="D30" s="834"/>
      <c r="E30" s="104" t="s">
        <v>280</v>
      </c>
      <c r="F30" s="842" t="s">
        <v>449</v>
      </c>
      <c r="G30" s="455"/>
      <c r="H30" s="553"/>
      <c r="I30" s="485" t="s">
        <v>170</v>
      </c>
      <c r="J30" s="843" t="s">
        <v>455</v>
      </c>
      <c r="K30" s="455"/>
      <c r="L30" s="455"/>
      <c r="M30" s="455"/>
      <c r="N30" s="455"/>
      <c r="O30" s="553"/>
      <c r="P30" s="506" t="s">
        <v>466</v>
      </c>
      <c r="Q30" s="553"/>
      <c r="R30" s="880" t="s">
        <v>16</v>
      </c>
      <c r="S30" s="804"/>
      <c r="T30" s="804"/>
      <c r="U30" s="804"/>
    </row>
    <row r="31" spans="1:21" ht="24.95" customHeight="1">
      <c r="A31" s="798"/>
      <c r="B31" s="814"/>
      <c r="C31" s="829"/>
      <c r="D31" s="507"/>
      <c r="E31" s="104" t="s">
        <v>280</v>
      </c>
      <c r="F31" s="842" t="s">
        <v>451</v>
      </c>
      <c r="G31" s="455"/>
      <c r="H31" s="553"/>
      <c r="I31" s="485" t="s">
        <v>170</v>
      </c>
      <c r="J31" s="843" t="s">
        <v>146</v>
      </c>
      <c r="K31" s="455"/>
      <c r="L31" s="455"/>
      <c r="M31" s="455"/>
      <c r="N31" s="455"/>
      <c r="O31" s="553"/>
      <c r="P31" s="506" t="s">
        <v>186</v>
      </c>
      <c r="Q31" s="553"/>
      <c r="R31" s="880" t="s">
        <v>16</v>
      </c>
      <c r="S31" s="804"/>
      <c r="T31" s="804"/>
      <c r="U31" s="804"/>
    </row>
    <row r="32" spans="1:21" ht="24.95" customHeight="1">
      <c r="A32" s="796" t="s">
        <v>145</v>
      </c>
      <c r="B32" s="812"/>
      <c r="C32" s="827"/>
      <c r="D32" s="833" t="s">
        <v>443</v>
      </c>
      <c r="E32" s="515" t="s">
        <v>280</v>
      </c>
      <c r="F32" s="840" t="s">
        <v>228</v>
      </c>
      <c r="G32" s="485"/>
      <c r="H32" s="491"/>
      <c r="I32" s="485" t="s">
        <v>170</v>
      </c>
      <c r="J32" s="843" t="s">
        <v>138</v>
      </c>
      <c r="K32" s="455"/>
      <c r="L32" s="455"/>
      <c r="M32" s="455"/>
      <c r="N32" s="455"/>
      <c r="O32" s="553"/>
      <c r="P32" s="506" t="s">
        <v>36</v>
      </c>
      <c r="Q32" s="553"/>
      <c r="R32" s="880" t="s">
        <v>16</v>
      </c>
      <c r="S32" s="804"/>
      <c r="T32" s="804"/>
      <c r="U32" s="804"/>
    </row>
    <row r="33" spans="1:21" ht="24.95" customHeight="1">
      <c r="A33" s="797"/>
      <c r="B33" s="813"/>
      <c r="C33" s="828"/>
      <c r="D33" s="507"/>
      <c r="E33" s="115"/>
      <c r="F33" s="841"/>
      <c r="G33" s="461"/>
      <c r="H33" s="494"/>
      <c r="I33" s="506" t="s">
        <v>282</v>
      </c>
      <c r="J33" s="842" t="s">
        <v>10</v>
      </c>
      <c r="K33" s="455"/>
      <c r="L33" s="455"/>
      <c r="M33" s="455"/>
      <c r="N33" s="455"/>
      <c r="O33" s="553"/>
      <c r="P33" s="506" t="s">
        <v>463</v>
      </c>
      <c r="Q33" s="553"/>
      <c r="R33" s="880" t="s">
        <v>16</v>
      </c>
      <c r="S33" s="804"/>
      <c r="T33" s="804"/>
      <c r="U33" s="804"/>
    </row>
    <row r="34" spans="1:21" ht="24.95" customHeight="1">
      <c r="A34" s="797"/>
      <c r="B34" s="813"/>
      <c r="C34" s="828"/>
      <c r="D34" s="18" t="s">
        <v>445</v>
      </c>
      <c r="E34" s="104" t="s">
        <v>280</v>
      </c>
      <c r="F34" s="843" t="s">
        <v>228</v>
      </c>
      <c r="G34" s="455"/>
      <c r="H34" s="553"/>
      <c r="I34" s="485" t="s">
        <v>170</v>
      </c>
      <c r="J34" s="843" t="s">
        <v>138</v>
      </c>
      <c r="K34" s="455"/>
      <c r="L34" s="455"/>
      <c r="M34" s="455"/>
      <c r="N34" s="455"/>
      <c r="O34" s="553"/>
      <c r="P34" s="506" t="s">
        <v>461</v>
      </c>
      <c r="Q34" s="553"/>
      <c r="R34" s="880" t="s">
        <v>16</v>
      </c>
      <c r="S34" s="804"/>
      <c r="T34" s="804"/>
      <c r="U34" s="804"/>
    </row>
    <row r="35" spans="1:21" ht="24.95" customHeight="1">
      <c r="A35" s="797"/>
      <c r="B35" s="813"/>
      <c r="C35" s="828"/>
      <c r="D35" s="833" t="s">
        <v>446</v>
      </c>
      <c r="E35" s="515" t="s">
        <v>280</v>
      </c>
      <c r="F35" s="840" t="s">
        <v>228</v>
      </c>
      <c r="G35" s="485"/>
      <c r="H35" s="491"/>
      <c r="I35" s="485" t="s">
        <v>170</v>
      </c>
      <c r="J35" s="843" t="s">
        <v>138</v>
      </c>
      <c r="K35" s="455"/>
      <c r="L35" s="455"/>
      <c r="M35" s="455"/>
      <c r="N35" s="455"/>
      <c r="O35" s="553"/>
      <c r="P35" s="506" t="s">
        <v>50</v>
      </c>
      <c r="Q35" s="553"/>
      <c r="R35" s="880" t="s">
        <v>16</v>
      </c>
      <c r="S35" s="804"/>
      <c r="T35" s="804"/>
      <c r="U35" s="804"/>
    </row>
    <row r="36" spans="1:21" ht="24.95" customHeight="1">
      <c r="A36" s="797"/>
      <c r="B36" s="813"/>
      <c r="C36" s="828"/>
      <c r="D36" s="834"/>
      <c r="E36" s="115"/>
      <c r="F36" s="841"/>
      <c r="G36" s="461"/>
      <c r="H36" s="494"/>
      <c r="I36" s="506" t="s">
        <v>282</v>
      </c>
      <c r="J36" s="843" t="s">
        <v>455</v>
      </c>
      <c r="K36" s="455"/>
      <c r="L36" s="455"/>
      <c r="M36" s="455"/>
      <c r="N36" s="455"/>
      <c r="O36" s="553"/>
      <c r="P36" s="506" t="s">
        <v>466</v>
      </c>
      <c r="Q36" s="553"/>
      <c r="R36" s="880" t="s">
        <v>16</v>
      </c>
      <c r="S36" s="804"/>
      <c r="T36" s="804"/>
      <c r="U36" s="804"/>
    </row>
    <row r="37" spans="1:21" ht="24.95" customHeight="1">
      <c r="A37" s="799"/>
      <c r="B37" s="815"/>
      <c r="C37" s="830"/>
      <c r="D37" s="835"/>
      <c r="E37" s="838" t="s">
        <v>280</v>
      </c>
      <c r="F37" s="844" t="s">
        <v>451</v>
      </c>
      <c r="G37" s="846"/>
      <c r="H37" s="849"/>
      <c r="I37" s="854" t="s">
        <v>170</v>
      </c>
      <c r="J37" s="856" t="s">
        <v>146</v>
      </c>
      <c r="K37" s="846"/>
      <c r="L37" s="846"/>
      <c r="M37" s="846"/>
      <c r="N37" s="846"/>
      <c r="O37" s="849"/>
      <c r="P37" s="854" t="s">
        <v>186</v>
      </c>
      <c r="Q37" s="849"/>
      <c r="R37" s="881" t="s">
        <v>16</v>
      </c>
      <c r="S37" s="804"/>
      <c r="T37" s="804"/>
      <c r="U37" s="804"/>
    </row>
    <row r="38" spans="1:21" ht="21.75" customHeight="1">
      <c r="A38" s="800" t="s">
        <v>435</v>
      </c>
      <c r="B38" s="816"/>
      <c r="C38" s="816"/>
    </row>
    <row r="39" spans="1:21" ht="21.75" customHeight="1">
      <c r="A39" s="800"/>
      <c r="B39" s="817" t="s">
        <v>439</v>
      </c>
      <c r="C39" s="817"/>
      <c r="D39" s="817"/>
      <c r="E39" s="817"/>
      <c r="F39" s="817"/>
      <c r="G39" s="817"/>
      <c r="H39" s="817"/>
      <c r="I39" s="817"/>
      <c r="J39" s="817"/>
      <c r="K39" s="817"/>
      <c r="L39" s="817"/>
      <c r="M39" s="817"/>
      <c r="N39" s="817"/>
      <c r="O39" s="817"/>
      <c r="P39" s="817"/>
      <c r="Q39" s="873"/>
      <c r="R39" s="873"/>
      <c r="S39" s="885"/>
    </row>
    <row r="40" spans="1:21" ht="60" customHeight="1">
      <c r="A40" s="21" t="s">
        <v>322</v>
      </c>
      <c r="B40" s="68"/>
      <c r="C40" s="21" t="s">
        <v>332</v>
      </c>
      <c r="D40" s="68"/>
      <c r="E40" s="21" t="s">
        <v>107</v>
      </c>
      <c r="F40" s="41"/>
      <c r="G40" s="68"/>
      <c r="H40" s="21" t="s">
        <v>344</v>
      </c>
      <c r="I40" s="41"/>
      <c r="J40" s="68"/>
      <c r="K40" s="41" t="s">
        <v>315</v>
      </c>
      <c r="L40" s="41"/>
      <c r="M40" s="21" t="s">
        <v>457</v>
      </c>
      <c r="N40" s="68"/>
      <c r="O40" s="863" t="s">
        <v>450</v>
      </c>
      <c r="P40" s="868"/>
      <c r="Q40" s="874"/>
      <c r="R40" s="882"/>
    </row>
    <row r="41" spans="1:21" ht="39.950000000000003" customHeight="1">
      <c r="A41" s="482">
        <v>4</v>
      </c>
      <c r="B41" s="818" t="s">
        <v>440</v>
      </c>
      <c r="C41" s="831"/>
      <c r="D41" s="836" t="s">
        <v>447</v>
      </c>
      <c r="E41" s="839"/>
      <c r="F41" s="845"/>
      <c r="G41" s="847" t="s">
        <v>447</v>
      </c>
      <c r="H41" s="850" t="e">
        <f t="shared" ref="H41:H51" si="0">ROUNDDOWN(+E41/C41,1)</f>
        <v>#DIV/0!</v>
      </c>
      <c r="I41" s="855"/>
      <c r="J41" s="836" t="s">
        <v>345</v>
      </c>
      <c r="K41" s="859"/>
      <c r="L41" s="847" t="s">
        <v>447</v>
      </c>
      <c r="M41" s="861" t="e">
        <f t="shared" ref="M41:M51" si="1">ROUNDDOWN((+K41/C41),1)</f>
        <v>#DIV/0!</v>
      </c>
      <c r="N41" s="847" t="s">
        <v>345</v>
      </c>
      <c r="O41" s="864"/>
      <c r="P41" s="869"/>
      <c r="Q41" s="875"/>
      <c r="R41" s="872"/>
      <c r="S41" s="804"/>
    </row>
    <row r="42" spans="1:21" ht="39.950000000000003" customHeight="1">
      <c r="A42" s="506">
        <v>5</v>
      </c>
      <c r="B42" s="819" t="s">
        <v>440</v>
      </c>
      <c r="C42" s="831"/>
      <c r="D42" s="836" t="s">
        <v>447</v>
      </c>
      <c r="E42" s="839"/>
      <c r="F42" s="845"/>
      <c r="G42" s="847" t="s">
        <v>447</v>
      </c>
      <c r="H42" s="850" t="e">
        <f t="shared" si="0"/>
        <v>#DIV/0!</v>
      </c>
      <c r="I42" s="855"/>
      <c r="J42" s="836" t="s">
        <v>345</v>
      </c>
      <c r="K42" s="859"/>
      <c r="L42" s="847" t="s">
        <v>447</v>
      </c>
      <c r="M42" s="861" t="e">
        <f t="shared" si="1"/>
        <v>#DIV/0!</v>
      </c>
      <c r="N42" s="847" t="s">
        <v>345</v>
      </c>
      <c r="O42" s="865"/>
      <c r="P42" s="870" t="e">
        <f>ROUNDDOWN((+M53/H53),2)</f>
        <v>#DIV/0!</v>
      </c>
      <c r="Q42" s="876"/>
      <c r="R42" s="872"/>
      <c r="S42" s="848"/>
    </row>
    <row r="43" spans="1:21" ht="39.950000000000003" customHeight="1">
      <c r="A43" s="506">
        <v>6</v>
      </c>
      <c r="B43" s="819" t="s">
        <v>440</v>
      </c>
      <c r="C43" s="831"/>
      <c r="D43" s="836" t="s">
        <v>447</v>
      </c>
      <c r="E43" s="839"/>
      <c r="F43" s="845"/>
      <c r="G43" s="847" t="s">
        <v>447</v>
      </c>
      <c r="H43" s="850" t="e">
        <f t="shared" si="0"/>
        <v>#DIV/0!</v>
      </c>
      <c r="I43" s="855"/>
      <c r="J43" s="857" t="s">
        <v>345</v>
      </c>
      <c r="K43" s="859"/>
      <c r="L43" s="847" t="s">
        <v>447</v>
      </c>
      <c r="M43" s="861" t="e">
        <f t="shared" si="1"/>
        <v>#DIV/0!</v>
      </c>
      <c r="N43" s="862" t="s">
        <v>345</v>
      </c>
      <c r="O43" s="866"/>
      <c r="P43" s="871"/>
      <c r="Q43" s="877"/>
      <c r="R43" s="872"/>
      <c r="S43" s="848"/>
    </row>
    <row r="44" spans="1:21" ht="39.950000000000003" customHeight="1">
      <c r="A44" s="506">
        <v>7</v>
      </c>
      <c r="B44" s="818" t="s">
        <v>440</v>
      </c>
      <c r="C44" s="831"/>
      <c r="D44" s="836" t="s">
        <v>447</v>
      </c>
      <c r="E44" s="839"/>
      <c r="F44" s="845"/>
      <c r="G44" s="847" t="s">
        <v>447</v>
      </c>
      <c r="H44" s="850" t="e">
        <f t="shared" si="0"/>
        <v>#DIV/0!</v>
      </c>
      <c r="I44" s="855"/>
      <c r="J44" s="836" t="s">
        <v>345</v>
      </c>
      <c r="K44" s="859"/>
      <c r="L44" s="847" t="s">
        <v>447</v>
      </c>
      <c r="M44" s="861" t="e">
        <f t="shared" si="1"/>
        <v>#DIV/0!</v>
      </c>
      <c r="N44" s="836" t="s">
        <v>345</v>
      </c>
      <c r="O44" s="867"/>
      <c r="P44" s="872"/>
      <c r="Q44" s="878"/>
      <c r="R44" s="872"/>
    </row>
    <row r="45" spans="1:21" ht="39.950000000000003" customHeight="1">
      <c r="A45" s="506">
        <v>8</v>
      </c>
      <c r="B45" s="818" t="s">
        <v>440</v>
      </c>
      <c r="C45" s="831"/>
      <c r="D45" s="836" t="s">
        <v>447</v>
      </c>
      <c r="E45" s="839"/>
      <c r="F45" s="845"/>
      <c r="G45" s="847" t="s">
        <v>447</v>
      </c>
      <c r="H45" s="850" t="e">
        <f t="shared" si="0"/>
        <v>#DIV/0!</v>
      </c>
      <c r="I45" s="855"/>
      <c r="J45" s="836" t="s">
        <v>345</v>
      </c>
      <c r="K45" s="859"/>
      <c r="L45" s="847" t="s">
        <v>447</v>
      </c>
      <c r="M45" s="861" t="e">
        <f t="shared" si="1"/>
        <v>#DIV/0!</v>
      </c>
      <c r="N45" s="836" t="s">
        <v>345</v>
      </c>
      <c r="O45" s="867"/>
      <c r="P45" s="872"/>
      <c r="Q45" s="878"/>
      <c r="R45" s="872"/>
    </row>
    <row r="46" spans="1:21" ht="39.950000000000003" customHeight="1">
      <c r="A46" s="506">
        <v>9</v>
      </c>
      <c r="B46" s="818" t="s">
        <v>440</v>
      </c>
      <c r="C46" s="831"/>
      <c r="D46" s="836" t="s">
        <v>447</v>
      </c>
      <c r="E46" s="839"/>
      <c r="F46" s="845"/>
      <c r="G46" s="847" t="s">
        <v>447</v>
      </c>
      <c r="H46" s="850" t="e">
        <f t="shared" si="0"/>
        <v>#DIV/0!</v>
      </c>
      <c r="I46" s="855"/>
      <c r="J46" s="836" t="s">
        <v>345</v>
      </c>
      <c r="K46" s="859"/>
      <c r="L46" s="847" t="s">
        <v>447</v>
      </c>
      <c r="M46" s="861" t="e">
        <f t="shared" si="1"/>
        <v>#DIV/0!</v>
      </c>
      <c r="N46" s="836" t="s">
        <v>345</v>
      </c>
      <c r="O46" s="867"/>
      <c r="P46" s="872"/>
      <c r="Q46" s="878"/>
      <c r="R46" s="872"/>
    </row>
    <row r="47" spans="1:21" ht="39.950000000000003" customHeight="1">
      <c r="A47" s="506">
        <v>10</v>
      </c>
      <c r="B47" s="818" t="s">
        <v>440</v>
      </c>
      <c r="C47" s="831"/>
      <c r="D47" s="836" t="s">
        <v>447</v>
      </c>
      <c r="E47" s="839"/>
      <c r="F47" s="845"/>
      <c r="G47" s="847" t="s">
        <v>447</v>
      </c>
      <c r="H47" s="850" t="e">
        <f t="shared" si="0"/>
        <v>#DIV/0!</v>
      </c>
      <c r="I47" s="855"/>
      <c r="J47" s="836" t="s">
        <v>345</v>
      </c>
      <c r="K47" s="859"/>
      <c r="L47" s="847" t="s">
        <v>447</v>
      </c>
      <c r="M47" s="861" t="e">
        <f t="shared" si="1"/>
        <v>#DIV/0!</v>
      </c>
      <c r="N47" s="836" t="s">
        <v>345</v>
      </c>
      <c r="O47" s="867"/>
      <c r="P47" s="872"/>
      <c r="Q47" s="878"/>
      <c r="R47" s="872"/>
    </row>
    <row r="48" spans="1:21" ht="39.950000000000003" customHeight="1">
      <c r="A48" s="506">
        <v>11</v>
      </c>
      <c r="B48" s="818" t="s">
        <v>440</v>
      </c>
      <c r="C48" s="831"/>
      <c r="D48" s="836" t="s">
        <v>447</v>
      </c>
      <c r="E48" s="839"/>
      <c r="F48" s="845"/>
      <c r="G48" s="847" t="s">
        <v>447</v>
      </c>
      <c r="H48" s="850" t="e">
        <f t="shared" si="0"/>
        <v>#DIV/0!</v>
      </c>
      <c r="I48" s="855"/>
      <c r="J48" s="836" t="s">
        <v>345</v>
      </c>
      <c r="K48" s="859"/>
      <c r="L48" s="847" t="s">
        <v>447</v>
      </c>
      <c r="M48" s="861" t="e">
        <f t="shared" si="1"/>
        <v>#DIV/0!</v>
      </c>
      <c r="N48" s="836" t="s">
        <v>345</v>
      </c>
      <c r="O48" s="867"/>
      <c r="P48" s="872"/>
      <c r="Q48" s="878"/>
      <c r="R48" s="872"/>
    </row>
    <row r="49" spans="1:25" ht="39.950000000000003" customHeight="1">
      <c r="A49" s="506">
        <v>12</v>
      </c>
      <c r="B49" s="818" t="s">
        <v>440</v>
      </c>
      <c r="C49" s="831"/>
      <c r="D49" s="836" t="s">
        <v>447</v>
      </c>
      <c r="E49" s="839"/>
      <c r="F49" s="845"/>
      <c r="G49" s="847" t="s">
        <v>447</v>
      </c>
      <c r="H49" s="850" t="e">
        <f t="shared" si="0"/>
        <v>#DIV/0!</v>
      </c>
      <c r="I49" s="855"/>
      <c r="J49" s="836" t="s">
        <v>345</v>
      </c>
      <c r="K49" s="859"/>
      <c r="L49" s="847" t="s">
        <v>447</v>
      </c>
      <c r="M49" s="861" t="e">
        <f t="shared" si="1"/>
        <v>#DIV/0!</v>
      </c>
      <c r="N49" s="836" t="s">
        <v>345</v>
      </c>
      <c r="O49" s="867"/>
      <c r="P49" s="872"/>
      <c r="Q49" s="878"/>
      <c r="R49" s="872"/>
    </row>
    <row r="50" spans="1:25" ht="39.950000000000003" customHeight="1">
      <c r="A50" s="506">
        <v>1</v>
      </c>
      <c r="B50" s="818" t="s">
        <v>440</v>
      </c>
      <c r="C50" s="831"/>
      <c r="D50" s="836" t="s">
        <v>447</v>
      </c>
      <c r="E50" s="839"/>
      <c r="F50" s="845"/>
      <c r="G50" s="847" t="s">
        <v>447</v>
      </c>
      <c r="H50" s="850" t="e">
        <f t="shared" si="0"/>
        <v>#DIV/0!</v>
      </c>
      <c r="I50" s="855"/>
      <c r="J50" s="836" t="s">
        <v>345</v>
      </c>
      <c r="K50" s="859"/>
      <c r="L50" s="847" t="s">
        <v>447</v>
      </c>
      <c r="M50" s="861" t="e">
        <f t="shared" si="1"/>
        <v>#DIV/0!</v>
      </c>
      <c r="N50" s="836" t="s">
        <v>345</v>
      </c>
      <c r="O50" s="867"/>
      <c r="P50" s="872"/>
      <c r="Q50" s="878"/>
      <c r="R50" s="872"/>
    </row>
    <row r="51" spans="1:25" ht="39.950000000000003" customHeight="1">
      <c r="A51" s="506">
        <v>2</v>
      </c>
      <c r="B51" s="818" t="s">
        <v>440</v>
      </c>
      <c r="C51" s="831"/>
      <c r="D51" s="836" t="s">
        <v>447</v>
      </c>
      <c r="E51" s="839"/>
      <c r="F51" s="845"/>
      <c r="G51" s="847" t="s">
        <v>447</v>
      </c>
      <c r="H51" s="850" t="e">
        <f t="shared" si="0"/>
        <v>#DIV/0!</v>
      </c>
      <c r="I51" s="855"/>
      <c r="J51" s="836" t="s">
        <v>345</v>
      </c>
      <c r="K51" s="859"/>
      <c r="L51" s="847" t="s">
        <v>447</v>
      </c>
      <c r="M51" s="861" t="e">
        <f t="shared" si="1"/>
        <v>#DIV/0!</v>
      </c>
      <c r="N51" s="836" t="s">
        <v>345</v>
      </c>
      <c r="O51" s="867"/>
      <c r="P51" s="872"/>
      <c r="Q51" s="878"/>
      <c r="R51" s="872"/>
      <c r="T51" s="885"/>
    </row>
    <row r="52" spans="1:25" ht="39.950000000000003" customHeight="1">
      <c r="H52" s="154" t="s">
        <v>159</v>
      </c>
      <c r="I52" s="804"/>
      <c r="J52" s="493"/>
      <c r="M52" s="154" t="s">
        <v>459</v>
      </c>
      <c r="N52" s="493"/>
      <c r="Q52" s="804"/>
      <c r="R52" s="804"/>
    </row>
    <row r="53" spans="1:25" ht="39.950000000000003" customHeight="1">
      <c r="H53" s="851" t="e">
        <f>ROUNDDOWN((SUM(H41:H51)/11),1)</f>
        <v>#DIV/0!</v>
      </c>
      <c r="I53" s="66"/>
      <c r="J53" s="818" t="s">
        <v>345</v>
      </c>
      <c r="M53" s="851" t="e">
        <f>ROUNDDOWN((SUM(M41:M51)/11),1)</f>
        <v>#DIV/0!</v>
      </c>
      <c r="N53" s="818" t="s">
        <v>345</v>
      </c>
      <c r="Q53" s="852"/>
      <c r="R53" s="858"/>
    </row>
    <row r="54" spans="1:25" ht="21.75" customHeight="1">
      <c r="H54" s="852"/>
      <c r="I54" s="852"/>
      <c r="J54" s="858"/>
      <c r="M54" s="852"/>
      <c r="N54" s="858"/>
      <c r="Q54" s="852"/>
      <c r="R54" s="858"/>
    </row>
    <row r="55" spans="1:25" ht="30" customHeight="1">
      <c r="A55" s="801" t="s">
        <v>436</v>
      </c>
      <c r="B55" s="485"/>
      <c r="C55" s="485"/>
      <c r="D55" s="485"/>
      <c r="E55" s="485"/>
      <c r="F55" s="485"/>
      <c r="G55" s="485"/>
      <c r="H55" s="485"/>
      <c r="I55" s="485"/>
      <c r="J55" s="485"/>
      <c r="K55" s="485"/>
      <c r="L55" s="485"/>
      <c r="M55" s="485"/>
      <c r="N55" s="485"/>
      <c r="O55" s="485"/>
      <c r="P55" s="485"/>
      <c r="Q55" s="485"/>
      <c r="R55" s="491"/>
      <c r="S55" s="804"/>
      <c r="T55" s="804"/>
      <c r="U55" s="804"/>
    </row>
    <row r="56" spans="1:25" ht="45" customHeight="1">
      <c r="A56" s="27" t="s">
        <v>373</v>
      </c>
      <c r="B56" s="53"/>
      <c r="C56" s="53"/>
      <c r="D56" s="53"/>
      <c r="E56" s="53"/>
      <c r="F56" s="53"/>
      <c r="G56" s="53"/>
      <c r="H56" s="53"/>
      <c r="I56" s="53"/>
      <c r="J56" s="53"/>
      <c r="K56" s="53"/>
      <c r="L56" s="53"/>
      <c r="M56" s="53"/>
      <c r="N56" s="53"/>
      <c r="O56" s="53"/>
      <c r="P56" s="53"/>
      <c r="Q56" s="53"/>
      <c r="R56" s="73"/>
      <c r="S56" s="53"/>
      <c r="T56" s="53"/>
      <c r="U56" s="53"/>
    </row>
    <row r="57" spans="1:25" ht="30" customHeight="1">
      <c r="A57" s="27" t="s">
        <v>437</v>
      </c>
      <c r="B57" s="53"/>
      <c r="C57" s="53"/>
      <c r="D57" s="53"/>
      <c r="E57" s="53"/>
      <c r="F57" s="53"/>
      <c r="G57" s="53"/>
      <c r="H57" s="53"/>
      <c r="I57" s="53"/>
      <c r="J57" s="53"/>
      <c r="K57" s="53"/>
      <c r="L57" s="53"/>
      <c r="M57" s="53"/>
      <c r="N57" s="53"/>
      <c r="O57" s="53"/>
      <c r="P57" s="53"/>
      <c r="Q57" s="53"/>
      <c r="R57" s="73"/>
      <c r="S57" s="53"/>
      <c r="T57" s="53"/>
      <c r="U57" s="53"/>
    </row>
    <row r="58" spans="1:25" ht="30" customHeight="1">
      <c r="A58" s="27" t="s">
        <v>163</v>
      </c>
      <c r="B58" s="53"/>
      <c r="C58" s="53"/>
      <c r="D58" s="53"/>
      <c r="E58" s="53"/>
      <c r="F58" s="53"/>
      <c r="G58" s="53"/>
      <c r="H58" s="53"/>
      <c r="I58" s="53"/>
      <c r="J58" s="53"/>
      <c r="K58" s="53"/>
      <c r="L58" s="53"/>
      <c r="M58" s="53"/>
      <c r="N58" s="53"/>
      <c r="O58" s="53"/>
      <c r="P58" s="53"/>
      <c r="Q58" s="53"/>
      <c r="R58" s="73"/>
      <c r="S58" s="53"/>
      <c r="T58" s="53"/>
      <c r="U58" s="53"/>
    </row>
    <row r="59" spans="1:25" ht="60" customHeight="1">
      <c r="A59" s="27" t="s">
        <v>425</v>
      </c>
      <c r="B59" s="53"/>
      <c r="C59" s="53"/>
      <c r="D59" s="53"/>
      <c r="E59" s="53"/>
      <c r="F59" s="53"/>
      <c r="G59" s="53"/>
      <c r="H59" s="53"/>
      <c r="I59" s="53"/>
      <c r="J59" s="53"/>
      <c r="K59" s="53"/>
      <c r="L59" s="53"/>
      <c r="M59" s="53"/>
      <c r="N59" s="53"/>
      <c r="O59" s="53"/>
      <c r="P59" s="53"/>
      <c r="Q59" s="53"/>
      <c r="R59" s="73"/>
      <c r="S59" s="53"/>
      <c r="T59" s="53"/>
      <c r="U59" s="53"/>
      <c r="V59" s="789"/>
      <c r="W59" s="789"/>
      <c r="X59" s="789"/>
      <c r="Y59" s="789"/>
    </row>
    <row r="60" spans="1:25" ht="54.95" customHeight="1">
      <c r="A60" s="27" t="s">
        <v>140</v>
      </c>
      <c r="B60" s="53"/>
      <c r="C60" s="53"/>
      <c r="D60" s="53"/>
      <c r="E60" s="53"/>
      <c r="F60" s="53"/>
      <c r="G60" s="53"/>
      <c r="H60" s="53"/>
      <c r="I60" s="53"/>
      <c r="J60" s="53"/>
      <c r="K60" s="53"/>
      <c r="L60" s="53"/>
      <c r="M60" s="53"/>
      <c r="N60" s="53"/>
      <c r="O60" s="53"/>
      <c r="P60" s="53"/>
      <c r="Q60" s="53"/>
      <c r="R60" s="73"/>
      <c r="S60" s="53"/>
      <c r="T60" s="53"/>
      <c r="U60" s="53"/>
    </row>
    <row r="61" spans="1:25" ht="62.25" customHeight="1">
      <c r="A61" s="802" t="s">
        <v>143</v>
      </c>
      <c r="B61" s="804"/>
      <c r="C61" s="804"/>
      <c r="D61" s="804"/>
      <c r="E61" s="804"/>
      <c r="F61" s="804"/>
      <c r="G61" s="804"/>
      <c r="H61" s="804"/>
      <c r="I61" s="804"/>
      <c r="J61" s="804"/>
      <c r="K61" s="804"/>
      <c r="L61" s="804"/>
      <c r="M61" s="804"/>
      <c r="N61" s="804"/>
      <c r="O61" s="804"/>
      <c r="P61" s="804"/>
      <c r="Q61" s="804"/>
      <c r="R61" s="493"/>
      <c r="S61" s="804"/>
      <c r="T61" s="804"/>
      <c r="U61" s="804"/>
    </row>
    <row r="62" spans="1:25" ht="54.95" customHeight="1">
      <c r="A62" s="25" t="s">
        <v>438</v>
      </c>
      <c r="B62" s="43"/>
      <c r="C62" s="43"/>
      <c r="D62" s="43"/>
      <c r="E62" s="43"/>
      <c r="F62" s="43"/>
      <c r="G62" s="43"/>
      <c r="H62" s="43"/>
      <c r="I62" s="43"/>
      <c r="J62" s="43"/>
      <c r="K62" s="43"/>
      <c r="L62" s="43"/>
      <c r="M62" s="43"/>
      <c r="N62" s="43"/>
      <c r="O62" s="43"/>
      <c r="P62" s="43"/>
      <c r="Q62" s="43"/>
      <c r="R62" s="74"/>
      <c r="S62" s="804"/>
      <c r="T62" s="804"/>
      <c r="U62" s="804"/>
    </row>
    <row r="63" spans="1:25" ht="20.100000000000001" customHeight="1">
      <c r="A63" s="53"/>
      <c r="B63" s="53"/>
      <c r="C63" s="53"/>
      <c r="D63" s="53"/>
      <c r="E63" s="53"/>
      <c r="F63" s="53"/>
      <c r="G63" s="53"/>
      <c r="H63" s="53"/>
      <c r="I63" s="53"/>
      <c r="J63" s="53"/>
      <c r="K63" s="53"/>
      <c r="L63" s="53"/>
      <c r="M63" s="53"/>
      <c r="N63" s="53"/>
      <c r="O63" s="53"/>
      <c r="P63" s="53"/>
      <c r="Q63" s="53"/>
      <c r="R63" s="53"/>
      <c r="S63" s="804"/>
      <c r="T63" s="804"/>
      <c r="U63" s="804"/>
    </row>
    <row r="64" spans="1:25">
      <c r="H64" s="852"/>
      <c r="I64" s="852"/>
      <c r="J64" s="858"/>
      <c r="O64" s="852"/>
      <c r="P64" s="858"/>
      <c r="Q64" s="852"/>
      <c r="R64" s="858"/>
    </row>
    <row r="65" spans="1:18">
      <c r="A65" s="803"/>
      <c r="B65" s="803"/>
      <c r="C65" s="803"/>
      <c r="D65" s="803"/>
      <c r="E65" s="803"/>
      <c r="F65" s="804"/>
      <c r="G65" s="848"/>
      <c r="H65" s="848"/>
      <c r="I65" s="848"/>
      <c r="J65" s="848"/>
      <c r="K65" s="848"/>
      <c r="L65" s="848"/>
      <c r="M65" s="848"/>
      <c r="N65" s="848"/>
      <c r="O65" s="848"/>
      <c r="P65" s="848"/>
      <c r="Q65" s="848"/>
      <c r="R65" s="848"/>
    </row>
    <row r="66" spans="1:18">
      <c r="A66" s="803"/>
      <c r="B66" s="803"/>
      <c r="C66" s="803"/>
      <c r="D66" s="803"/>
      <c r="E66" s="803"/>
      <c r="F66" s="804"/>
      <c r="G66" s="848"/>
      <c r="H66" s="848"/>
      <c r="I66" s="848"/>
      <c r="J66" s="848"/>
      <c r="K66" s="848"/>
      <c r="L66" s="848"/>
      <c r="M66" s="848"/>
      <c r="N66" s="848"/>
      <c r="O66" s="848"/>
      <c r="P66" s="848"/>
      <c r="Q66" s="848"/>
      <c r="R66" s="848"/>
    </row>
    <row r="67" spans="1:18">
      <c r="A67" s="803"/>
      <c r="B67" s="803"/>
      <c r="C67" s="803"/>
      <c r="D67" s="803"/>
      <c r="E67" s="803"/>
      <c r="F67" s="804"/>
      <c r="G67" s="848"/>
      <c r="H67" s="848"/>
      <c r="I67" s="848"/>
      <c r="J67" s="848"/>
      <c r="K67" s="848"/>
      <c r="L67" s="848"/>
      <c r="M67" s="848"/>
      <c r="N67" s="848"/>
      <c r="O67" s="848"/>
      <c r="P67" s="848"/>
      <c r="Q67" s="848"/>
      <c r="R67" s="848"/>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4" fitToWidth="1" fitToHeight="0" orientation="portrait" usePrinterDefaults="1" blackAndWhite="1" r:id="rId1"/>
  <headerFooter alignWithMargins="0"/>
  <rowBreaks count="1" manualBreakCount="1">
    <brk id="53" max="18" man="1"/>
  </rowBreaks>
  <colBreaks count="1" manualBreakCount="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J8" sqref="J8:O8"/>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787" t="s">
        <v>589</v>
      </c>
      <c r="B1" s="787"/>
      <c r="C1" s="787"/>
      <c r="D1" s="787"/>
      <c r="E1" s="787"/>
      <c r="F1" s="787"/>
      <c r="G1" s="787"/>
      <c r="H1" s="787"/>
      <c r="I1" s="853"/>
      <c r="J1" s="853"/>
      <c r="K1" s="853"/>
      <c r="L1" s="853"/>
      <c r="M1" s="853"/>
      <c r="N1" s="853"/>
      <c r="O1" s="853"/>
      <c r="P1" s="853"/>
      <c r="Q1" s="853"/>
      <c r="R1" s="853"/>
      <c r="S1" s="883"/>
      <c r="T1" s="883"/>
      <c r="U1" s="883"/>
    </row>
    <row r="2" spans="1:21" ht="56.25" customHeight="1">
      <c r="A2" s="788" t="s">
        <v>469</v>
      </c>
      <c r="B2" s="342"/>
      <c r="C2" s="342"/>
      <c r="D2" s="342"/>
      <c r="E2" s="342"/>
      <c r="F2" s="342"/>
      <c r="G2" s="342"/>
      <c r="H2" s="342"/>
      <c r="I2" s="342"/>
      <c r="J2" s="342"/>
      <c r="K2" s="342"/>
      <c r="L2" s="342"/>
      <c r="M2" s="342"/>
      <c r="N2" s="342"/>
      <c r="O2" s="342"/>
      <c r="P2" s="342"/>
      <c r="Q2" s="342"/>
      <c r="R2" s="348"/>
      <c r="S2" s="884"/>
      <c r="T2" s="884"/>
      <c r="U2" s="884"/>
    </row>
    <row r="3" spans="1:21" ht="10.5" customHeight="1">
      <c r="C3" s="53"/>
      <c r="D3" s="889"/>
      <c r="E3" s="889"/>
      <c r="F3" s="889"/>
      <c r="G3" s="889"/>
      <c r="H3" s="889"/>
      <c r="I3" s="889"/>
      <c r="J3" s="889"/>
      <c r="K3" s="889"/>
      <c r="L3" s="889"/>
      <c r="M3" s="889"/>
      <c r="N3" s="889"/>
      <c r="O3" s="889"/>
      <c r="P3" s="889"/>
      <c r="Q3" s="889"/>
      <c r="R3" s="889"/>
      <c r="S3" s="889"/>
    </row>
    <row r="4" spans="1:21" ht="20.100000000000001" customHeight="1">
      <c r="A4" s="789"/>
      <c r="B4" s="804"/>
      <c r="C4" s="804"/>
      <c r="D4" s="804"/>
      <c r="E4" s="804"/>
      <c r="F4" s="804"/>
      <c r="G4" s="804"/>
      <c r="H4" s="804"/>
      <c r="I4" s="804"/>
      <c r="J4" s="804"/>
      <c r="K4" s="804"/>
      <c r="L4" s="804"/>
      <c r="M4" s="804"/>
      <c r="N4" s="804"/>
      <c r="O4" s="804"/>
      <c r="P4" s="804"/>
      <c r="Q4" s="804"/>
      <c r="R4" s="804"/>
      <c r="S4" s="804"/>
      <c r="T4" s="804"/>
      <c r="U4" s="804"/>
    </row>
    <row r="5" spans="1:21" ht="19.5" customHeight="1">
      <c r="A5" s="789"/>
      <c r="B5" s="887" t="s">
        <v>93</v>
      </c>
      <c r="C5" s="888"/>
      <c r="D5" s="804"/>
      <c r="E5" s="804"/>
      <c r="L5" s="860" t="s">
        <v>456</v>
      </c>
      <c r="M5" s="860"/>
      <c r="N5" s="860"/>
      <c r="O5" s="860"/>
      <c r="P5" s="860"/>
      <c r="Q5" s="860"/>
      <c r="R5" s="860"/>
      <c r="S5" s="804"/>
      <c r="T5" s="804"/>
      <c r="U5" s="804"/>
    </row>
    <row r="6" spans="1:21" ht="24.95" customHeight="1">
      <c r="A6" s="790" t="s">
        <v>341</v>
      </c>
      <c r="B6" s="806"/>
      <c r="C6" s="820"/>
      <c r="D6" s="832" t="s">
        <v>442</v>
      </c>
      <c r="E6" s="837" t="s">
        <v>448</v>
      </c>
      <c r="F6" s="806"/>
      <c r="G6" s="806"/>
      <c r="H6" s="820"/>
      <c r="I6" s="837" t="s">
        <v>452</v>
      </c>
      <c r="J6" s="806"/>
      <c r="K6" s="806"/>
      <c r="L6" s="806"/>
      <c r="M6" s="806"/>
      <c r="N6" s="806"/>
      <c r="O6" s="820"/>
      <c r="P6" s="837" t="s">
        <v>460</v>
      </c>
      <c r="Q6" s="820"/>
      <c r="R6" s="879" t="s">
        <v>467</v>
      </c>
      <c r="S6" s="804"/>
      <c r="T6" s="804"/>
      <c r="U6" s="804"/>
    </row>
    <row r="7" spans="1:21" ht="24.95" customHeight="1">
      <c r="A7" s="791" t="s">
        <v>431</v>
      </c>
      <c r="B7" s="807"/>
      <c r="C7" s="821"/>
      <c r="D7" s="833" t="s">
        <v>443</v>
      </c>
      <c r="E7" s="515" t="s">
        <v>280</v>
      </c>
      <c r="F7" s="840" t="s">
        <v>228</v>
      </c>
      <c r="G7" s="485"/>
      <c r="H7" s="491"/>
      <c r="I7" s="485" t="s">
        <v>170</v>
      </c>
      <c r="J7" s="843" t="s">
        <v>138</v>
      </c>
      <c r="K7" s="455"/>
      <c r="L7" s="455"/>
      <c r="M7" s="455"/>
      <c r="N7" s="455"/>
      <c r="O7" s="553"/>
      <c r="P7" s="506" t="s">
        <v>461</v>
      </c>
      <c r="Q7" s="553"/>
      <c r="R7" s="880" t="s">
        <v>16</v>
      </c>
      <c r="S7" s="804"/>
      <c r="T7" s="804"/>
      <c r="U7" s="804"/>
    </row>
    <row r="8" spans="1:21" ht="24.95" customHeight="1">
      <c r="A8" s="792"/>
      <c r="B8" s="803"/>
      <c r="C8" s="822"/>
      <c r="D8" s="507"/>
      <c r="E8" s="115"/>
      <c r="F8" s="841"/>
      <c r="G8" s="461"/>
      <c r="H8" s="494"/>
      <c r="I8" s="506" t="s">
        <v>282</v>
      </c>
      <c r="J8" s="842" t="s">
        <v>10</v>
      </c>
      <c r="K8" s="455"/>
      <c r="L8" s="455"/>
      <c r="M8" s="455"/>
      <c r="N8" s="455"/>
      <c r="O8" s="553"/>
      <c r="P8" s="506" t="s">
        <v>463</v>
      </c>
      <c r="Q8" s="553"/>
      <c r="R8" s="880" t="s">
        <v>16</v>
      </c>
      <c r="S8" s="804"/>
      <c r="T8" s="804"/>
      <c r="U8" s="804"/>
    </row>
    <row r="9" spans="1:21" ht="24.95" customHeight="1">
      <c r="A9" s="792"/>
      <c r="B9" s="803"/>
      <c r="C9" s="822"/>
      <c r="D9" s="833" t="s">
        <v>445</v>
      </c>
      <c r="E9" s="515" t="s">
        <v>280</v>
      </c>
      <c r="F9" s="840" t="s">
        <v>228</v>
      </c>
      <c r="G9" s="485"/>
      <c r="H9" s="491"/>
      <c r="I9" s="485" t="s">
        <v>170</v>
      </c>
      <c r="J9" s="843" t="s">
        <v>138</v>
      </c>
      <c r="K9" s="455"/>
      <c r="L9" s="455"/>
      <c r="M9" s="455"/>
      <c r="N9" s="455"/>
      <c r="O9" s="553"/>
      <c r="P9" s="506" t="s">
        <v>331</v>
      </c>
      <c r="Q9" s="553"/>
      <c r="R9" s="880" t="s">
        <v>16</v>
      </c>
      <c r="S9" s="804"/>
      <c r="T9" s="804"/>
      <c r="U9" s="804"/>
    </row>
    <row r="10" spans="1:21" ht="24.95" customHeight="1">
      <c r="A10" s="792"/>
      <c r="B10" s="803"/>
      <c r="C10" s="822"/>
      <c r="D10" s="507"/>
      <c r="E10" s="115"/>
      <c r="F10" s="841"/>
      <c r="G10" s="461"/>
      <c r="H10" s="494"/>
      <c r="I10" s="506" t="s">
        <v>282</v>
      </c>
      <c r="J10" s="842" t="s">
        <v>415</v>
      </c>
      <c r="K10" s="455"/>
      <c r="L10" s="455"/>
      <c r="M10" s="455"/>
      <c r="N10" s="455"/>
      <c r="O10" s="553"/>
      <c r="P10" s="506" t="s">
        <v>461</v>
      </c>
      <c r="Q10" s="553"/>
      <c r="R10" s="880" t="s">
        <v>16</v>
      </c>
      <c r="S10" s="804"/>
      <c r="T10" s="804"/>
      <c r="U10" s="804"/>
    </row>
    <row r="11" spans="1:21" ht="24.95" customHeight="1">
      <c r="A11" s="792"/>
      <c r="B11" s="803"/>
      <c r="C11" s="822"/>
      <c r="D11" s="833" t="s">
        <v>446</v>
      </c>
      <c r="E11" s="515" t="s">
        <v>280</v>
      </c>
      <c r="F11" s="840" t="s">
        <v>228</v>
      </c>
      <c r="G11" s="485"/>
      <c r="H11" s="491"/>
      <c r="I11" s="485" t="s">
        <v>170</v>
      </c>
      <c r="J11" s="843" t="s">
        <v>138</v>
      </c>
      <c r="K11" s="455"/>
      <c r="L11" s="455"/>
      <c r="M11" s="455"/>
      <c r="N11" s="455"/>
      <c r="O11" s="553"/>
      <c r="P11" s="506" t="s">
        <v>186</v>
      </c>
      <c r="Q11" s="553"/>
      <c r="R11" s="880" t="s">
        <v>16</v>
      </c>
      <c r="S11" s="804"/>
      <c r="T11" s="804"/>
      <c r="U11" s="804"/>
    </row>
    <row r="12" spans="1:21" ht="24.95" customHeight="1">
      <c r="A12" s="792"/>
      <c r="B12" s="803"/>
      <c r="C12" s="822"/>
      <c r="D12" s="834"/>
      <c r="E12" s="115"/>
      <c r="F12" s="841"/>
      <c r="G12" s="461"/>
      <c r="H12" s="494"/>
      <c r="I12" s="506" t="s">
        <v>282</v>
      </c>
      <c r="J12" s="842" t="s">
        <v>415</v>
      </c>
      <c r="K12" s="455"/>
      <c r="L12" s="455"/>
      <c r="M12" s="455"/>
      <c r="N12" s="455"/>
      <c r="O12" s="553"/>
      <c r="P12" s="506" t="s">
        <v>346</v>
      </c>
      <c r="Q12" s="553"/>
      <c r="R12" s="880" t="s">
        <v>16</v>
      </c>
      <c r="S12" s="804"/>
      <c r="T12" s="804"/>
      <c r="U12" s="804"/>
    </row>
    <row r="13" spans="1:21" ht="24.95" customHeight="1">
      <c r="A13" s="792"/>
      <c r="B13" s="803"/>
      <c r="C13" s="822"/>
      <c r="D13" s="834"/>
      <c r="E13" s="104" t="s">
        <v>280</v>
      </c>
      <c r="F13" s="842" t="s">
        <v>449</v>
      </c>
      <c r="G13" s="455"/>
      <c r="H13" s="553"/>
      <c r="I13" s="506" t="s">
        <v>170</v>
      </c>
      <c r="J13" s="843" t="s">
        <v>455</v>
      </c>
      <c r="K13" s="455"/>
      <c r="L13" s="455"/>
      <c r="M13" s="455"/>
      <c r="N13" s="455"/>
      <c r="O13" s="553"/>
      <c r="P13" s="506" t="s">
        <v>461</v>
      </c>
      <c r="Q13" s="553"/>
      <c r="R13" s="880" t="s">
        <v>16</v>
      </c>
      <c r="S13" s="804"/>
      <c r="T13" s="804"/>
      <c r="U13" s="804"/>
    </row>
    <row r="14" spans="1:21" ht="24.95" customHeight="1">
      <c r="A14" s="793"/>
      <c r="B14" s="808"/>
      <c r="C14" s="823"/>
      <c r="D14" s="507"/>
      <c r="E14" s="115" t="s">
        <v>280</v>
      </c>
      <c r="F14" s="843" t="s">
        <v>156</v>
      </c>
      <c r="G14" s="455"/>
      <c r="H14" s="553"/>
      <c r="I14" s="485" t="s">
        <v>170</v>
      </c>
      <c r="J14" s="843" t="s">
        <v>321</v>
      </c>
      <c r="K14" s="455"/>
      <c r="L14" s="455"/>
      <c r="M14" s="455"/>
      <c r="N14" s="455"/>
      <c r="O14" s="553"/>
      <c r="P14" s="506" t="s">
        <v>186</v>
      </c>
      <c r="Q14" s="553"/>
      <c r="R14" s="880" t="s">
        <v>16</v>
      </c>
      <c r="S14" s="804"/>
      <c r="T14" s="804"/>
      <c r="U14" s="804"/>
    </row>
    <row r="15" spans="1:21" ht="24.95" customHeight="1">
      <c r="A15" s="791" t="s">
        <v>432</v>
      </c>
      <c r="B15" s="809"/>
      <c r="C15" s="824"/>
      <c r="D15" s="833" t="s">
        <v>443</v>
      </c>
      <c r="E15" s="515" t="s">
        <v>280</v>
      </c>
      <c r="F15" s="840" t="s">
        <v>228</v>
      </c>
      <c r="G15" s="485"/>
      <c r="H15" s="491"/>
      <c r="I15" s="485" t="s">
        <v>170</v>
      </c>
      <c r="J15" s="843" t="s">
        <v>138</v>
      </c>
      <c r="K15" s="455"/>
      <c r="L15" s="455"/>
      <c r="M15" s="455"/>
      <c r="N15" s="455"/>
      <c r="O15" s="553"/>
      <c r="P15" s="506" t="s">
        <v>36</v>
      </c>
      <c r="Q15" s="553"/>
      <c r="R15" s="880" t="s">
        <v>16</v>
      </c>
      <c r="S15" s="804"/>
      <c r="T15" s="804"/>
      <c r="U15" s="804"/>
    </row>
    <row r="16" spans="1:21" ht="24.95" customHeight="1">
      <c r="A16" s="794"/>
      <c r="B16" s="810"/>
      <c r="C16" s="825"/>
      <c r="D16" s="507"/>
      <c r="E16" s="115"/>
      <c r="F16" s="841"/>
      <c r="G16" s="461"/>
      <c r="H16" s="494"/>
      <c r="I16" s="506" t="s">
        <v>282</v>
      </c>
      <c r="J16" s="842" t="s">
        <v>10</v>
      </c>
      <c r="K16" s="455"/>
      <c r="L16" s="455"/>
      <c r="M16" s="455"/>
      <c r="N16" s="455"/>
      <c r="O16" s="553"/>
      <c r="P16" s="506" t="s">
        <v>463</v>
      </c>
      <c r="Q16" s="553"/>
      <c r="R16" s="880" t="s">
        <v>16</v>
      </c>
      <c r="S16" s="804"/>
      <c r="T16" s="804"/>
      <c r="U16" s="804"/>
    </row>
    <row r="17" spans="1:21" ht="24.95" customHeight="1">
      <c r="A17" s="794"/>
      <c r="B17" s="810"/>
      <c r="C17" s="825"/>
      <c r="D17" s="18" t="s">
        <v>445</v>
      </c>
      <c r="E17" s="104" t="s">
        <v>280</v>
      </c>
      <c r="F17" s="843" t="s">
        <v>228</v>
      </c>
      <c r="G17" s="455"/>
      <c r="H17" s="553"/>
      <c r="I17" s="485" t="s">
        <v>170</v>
      </c>
      <c r="J17" s="843" t="s">
        <v>138</v>
      </c>
      <c r="K17" s="455"/>
      <c r="L17" s="455"/>
      <c r="M17" s="455"/>
      <c r="N17" s="455"/>
      <c r="O17" s="553"/>
      <c r="P17" s="506" t="s">
        <v>50</v>
      </c>
      <c r="Q17" s="553"/>
      <c r="R17" s="880" t="s">
        <v>16</v>
      </c>
      <c r="S17" s="804"/>
      <c r="T17" s="804"/>
      <c r="U17" s="804"/>
    </row>
    <row r="18" spans="1:21" ht="24.95" customHeight="1">
      <c r="A18" s="794"/>
      <c r="B18" s="810"/>
      <c r="C18" s="825"/>
      <c r="D18" s="833" t="s">
        <v>446</v>
      </c>
      <c r="E18" s="515" t="s">
        <v>280</v>
      </c>
      <c r="F18" s="840" t="s">
        <v>228</v>
      </c>
      <c r="G18" s="485"/>
      <c r="H18" s="491"/>
      <c r="I18" s="485" t="s">
        <v>170</v>
      </c>
      <c r="J18" s="843" t="s">
        <v>138</v>
      </c>
      <c r="K18" s="455"/>
      <c r="L18" s="455"/>
      <c r="M18" s="455"/>
      <c r="N18" s="455"/>
      <c r="O18" s="553"/>
      <c r="P18" s="506" t="s">
        <v>464</v>
      </c>
      <c r="Q18" s="553"/>
      <c r="R18" s="880" t="s">
        <v>16</v>
      </c>
      <c r="S18" s="804"/>
      <c r="T18" s="804"/>
      <c r="U18" s="804"/>
    </row>
    <row r="19" spans="1:21" ht="24.95" customHeight="1">
      <c r="A19" s="794"/>
      <c r="B19" s="810"/>
      <c r="C19" s="825"/>
      <c r="D19" s="834"/>
      <c r="E19" s="115"/>
      <c r="F19" s="841"/>
      <c r="G19" s="461"/>
      <c r="H19" s="494"/>
      <c r="I19" s="506" t="s">
        <v>282</v>
      </c>
      <c r="J19" s="843" t="s">
        <v>455</v>
      </c>
      <c r="K19" s="455"/>
      <c r="L19" s="455"/>
      <c r="M19" s="455"/>
      <c r="N19" s="455"/>
      <c r="O19" s="553"/>
      <c r="P19" s="506" t="s">
        <v>461</v>
      </c>
      <c r="Q19" s="553"/>
      <c r="R19" s="880" t="s">
        <v>16</v>
      </c>
      <c r="S19" s="804"/>
      <c r="T19" s="804"/>
      <c r="U19" s="804"/>
    </row>
    <row r="20" spans="1:21" ht="24.95" customHeight="1">
      <c r="A20" s="795"/>
      <c r="B20" s="811"/>
      <c r="C20" s="826"/>
      <c r="D20" s="835"/>
      <c r="E20" s="838" t="s">
        <v>280</v>
      </c>
      <c r="F20" s="844" t="s">
        <v>451</v>
      </c>
      <c r="G20" s="846"/>
      <c r="H20" s="849"/>
      <c r="I20" s="854" t="s">
        <v>170</v>
      </c>
      <c r="J20" s="856" t="s">
        <v>146</v>
      </c>
      <c r="K20" s="846"/>
      <c r="L20" s="846"/>
      <c r="M20" s="846"/>
      <c r="N20" s="846"/>
      <c r="O20" s="849"/>
      <c r="P20" s="854" t="s">
        <v>186</v>
      </c>
      <c r="Q20" s="849"/>
      <c r="R20" s="881" t="s">
        <v>16</v>
      </c>
      <c r="S20" s="804"/>
      <c r="T20" s="804"/>
      <c r="U20" s="804"/>
    </row>
    <row r="21" spans="1:21" ht="24.95" customHeight="1">
      <c r="A21" s="791" t="s">
        <v>154</v>
      </c>
      <c r="B21" s="809"/>
      <c r="C21" s="824"/>
      <c r="D21" s="833" t="s">
        <v>443</v>
      </c>
      <c r="E21" s="515" t="s">
        <v>280</v>
      </c>
      <c r="F21" s="840" t="s">
        <v>228</v>
      </c>
      <c r="G21" s="485"/>
      <c r="H21" s="491"/>
      <c r="I21" s="485" t="s">
        <v>170</v>
      </c>
      <c r="J21" s="843" t="s">
        <v>138</v>
      </c>
      <c r="K21" s="455"/>
      <c r="L21" s="455"/>
      <c r="M21" s="455"/>
      <c r="N21" s="455"/>
      <c r="O21" s="553"/>
      <c r="P21" s="506" t="s">
        <v>36</v>
      </c>
      <c r="Q21" s="553"/>
      <c r="R21" s="880" t="s">
        <v>16</v>
      </c>
      <c r="S21" s="804"/>
      <c r="T21" s="804"/>
      <c r="U21" s="804"/>
    </row>
    <row r="22" spans="1:21" ht="24.95" customHeight="1">
      <c r="A22" s="794"/>
      <c r="B22" s="810"/>
      <c r="C22" s="825"/>
      <c r="D22" s="507"/>
      <c r="E22" s="115"/>
      <c r="F22" s="841"/>
      <c r="G22" s="461"/>
      <c r="H22" s="494"/>
      <c r="I22" s="506" t="s">
        <v>282</v>
      </c>
      <c r="J22" s="842" t="s">
        <v>10</v>
      </c>
      <c r="K22" s="455"/>
      <c r="L22" s="455"/>
      <c r="M22" s="455"/>
      <c r="N22" s="455"/>
      <c r="O22" s="553"/>
      <c r="P22" s="506" t="s">
        <v>463</v>
      </c>
      <c r="Q22" s="553"/>
      <c r="R22" s="880" t="s">
        <v>16</v>
      </c>
      <c r="S22" s="804"/>
      <c r="T22" s="804"/>
      <c r="U22" s="804"/>
    </row>
    <row r="23" spans="1:21" ht="24.95" customHeight="1">
      <c r="A23" s="794"/>
      <c r="B23" s="810"/>
      <c r="C23" s="825"/>
      <c r="D23" s="18" t="s">
        <v>445</v>
      </c>
      <c r="E23" s="104" t="s">
        <v>280</v>
      </c>
      <c r="F23" s="843" t="s">
        <v>228</v>
      </c>
      <c r="G23" s="455"/>
      <c r="H23" s="553"/>
      <c r="I23" s="485" t="s">
        <v>170</v>
      </c>
      <c r="J23" s="843" t="s">
        <v>138</v>
      </c>
      <c r="K23" s="455"/>
      <c r="L23" s="455"/>
      <c r="M23" s="455"/>
      <c r="N23" s="455"/>
      <c r="O23" s="553"/>
      <c r="P23" s="506" t="s">
        <v>50</v>
      </c>
      <c r="Q23" s="553"/>
      <c r="R23" s="880" t="s">
        <v>16</v>
      </c>
      <c r="S23" s="804"/>
      <c r="T23" s="804"/>
      <c r="U23" s="804"/>
    </row>
    <row r="24" spans="1:21" ht="24.95" customHeight="1">
      <c r="A24" s="794"/>
      <c r="B24" s="810"/>
      <c r="C24" s="825"/>
      <c r="D24" s="833" t="s">
        <v>446</v>
      </c>
      <c r="E24" s="104" t="s">
        <v>280</v>
      </c>
      <c r="F24" s="843" t="s">
        <v>228</v>
      </c>
      <c r="G24" s="455"/>
      <c r="H24" s="553"/>
      <c r="I24" s="485" t="s">
        <v>170</v>
      </c>
      <c r="J24" s="843" t="s">
        <v>138</v>
      </c>
      <c r="K24" s="455"/>
      <c r="L24" s="455"/>
      <c r="M24" s="455"/>
      <c r="N24" s="455"/>
      <c r="O24" s="553"/>
      <c r="P24" s="506" t="s">
        <v>331</v>
      </c>
      <c r="Q24" s="553"/>
      <c r="R24" s="880" t="s">
        <v>16</v>
      </c>
      <c r="S24" s="804"/>
      <c r="T24" s="804"/>
      <c r="U24" s="804"/>
    </row>
    <row r="25" spans="1:21" ht="24.95" customHeight="1">
      <c r="A25" s="795"/>
      <c r="B25" s="811"/>
      <c r="C25" s="826"/>
      <c r="D25" s="507"/>
      <c r="E25" s="104" t="s">
        <v>280</v>
      </c>
      <c r="F25" s="842" t="s">
        <v>451</v>
      </c>
      <c r="G25" s="455"/>
      <c r="H25" s="553"/>
      <c r="I25" s="506" t="s">
        <v>282</v>
      </c>
      <c r="J25" s="843" t="s">
        <v>146</v>
      </c>
      <c r="K25" s="455"/>
      <c r="L25" s="455"/>
      <c r="M25" s="455"/>
      <c r="N25" s="455"/>
      <c r="O25" s="553"/>
      <c r="P25" s="506" t="s">
        <v>186</v>
      </c>
      <c r="Q25" s="553"/>
      <c r="R25" s="880" t="s">
        <v>16</v>
      </c>
      <c r="S25" s="804"/>
      <c r="T25" s="804"/>
      <c r="U25" s="804"/>
    </row>
    <row r="26" spans="1:21" ht="24.95" customHeight="1">
      <c r="A26" s="796" t="s">
        <v>434</v>
      </c>
      <c r="B26" s="812"/>
      <c r="C26" s="827"/>
      <c r="D26" s="833" t="s">
        <v>443</v>
      </c>
      <c r="E26" s="515" t="s">
        <v>280</v>
      </c>
      <c r="F26" s="840" t="s">
        <v>228</v>
      </c>
      <c r="G26" s="485"/>
      <c r="H26" s="491"/>
      <c r="I26" s="485" t="s">
        <v>170</v>
      </c>
      <c r="J26" s="843" t="s">
        <v>138</v>
      </c>
      <c r="K26" s="455"/>
      <c r="L26" s="455"/>
      <c r="M26" s="455"/>
      <c r="N26" s="455"/>
      <c r="O26" s="553"/>
      <c r="P26" s="506" t="s">
        <v>387</v>
      </c>
      <c r="Q26" s="553"/>
      <c r="R26" s="880" t="s">
        <v>16</v>
      </c>
      <c r="S26" s="804"/>
      <c r="T26" s="804"/>
      <c r="U26" s="804"/>
    </row>
    <row r="27" spans="1:21" ht="24.95" customHeight="1">
      <c r="A27" s="797"/>
      <c r="B27" s="813"/>
      <c r="C27" s="828"/>
      <c r="D27" s="507"/>
      <c r="E27" s="115"/>
      <c r="F27" s="841"/>
      <c r="G27" s="461"/>
      <c r="H27" s="494"/>
      <c r="I27" s="506" t="s">
        <v>282</v>
      </c>
      <c r="J27" s="842" t="s">
        <v>10</v>
      </c>
      <c r="K27" s="455"/>
      <c r="L27" s="455"/>
      <c r="M27" s="455"/>
      <c r="N27" s="455"/>
      <c r="O27" s="553"/>
      <c r="P27" s="506" t="s">
        <v>465</v>
      </c>
      <c r="Q27" s="553"/>
      <c r="R27" s="880" t="s">
        <v>16</v>
      </c>
      <c r="S27" s="804"/>
      <c r="T27" s="804"/>
      <c r="U27" s="804"/>
    </row>
    <row r="28" spans="1:21" ht="24.95" customHeight="1">
      <c r="A28" s="797"/>
      <c r="B28" s="813"/>
      <c r="C28" s="828"/>
      <c r="D28" s="18" t="s">
        <v>445</v>
      </c>
      <c r="E28" s="104" t="s">
        <v>280</v>
      </c>
      <c r="F28" s="843" t="s">
        <v>228</v>
      </c>
      <c r="G28" s="455"/>
      <c r="H28" s="553"/>
      <c r="I28" s="485" t="s">
        <v>170</v>
      </c>
      <c r="J28" s="843" t="s">
        <v>138</v>
      </c>
      <c r="K28" s="455"/>
      <c r="L28" s="455"/>
      <c r="M28" s="455"/>
      <c r="N28" s="455"/>
      <c r="O28" s="553"/>
      <c r="P28" s="506" t="s">
        <v>461</v>
      </c>
      <c r="Q28" s="553"/>
      <c r="R28" s="880" t="s">
        <v>16</v>
      </c>
      <c r="S28" s="804"/>
      <c r="T28" s="804"/>
      <c r="U28" s="804"/>
    </row>
    <row r="29" spans="1:21" ht="24.95" customHeight="1">
      <c r="A29" s="797"/>
      <c r="B29" s="813"/>
      <c r="C29" s="828"/>
      <c r="D29" s="833" t="s">
        <v>446</v>
      </c>
      <c r="E29" s="104" t="s">
        <v>280</v>
      </c>
      <c r="F29" s="843" t="s">
        <v>228</v>
      </c>
      <c r="G29" s="455"/>
      <c r="H29" s="553"/>
      <c r="I29" s="485" t="s">
        <v>170</v>
      </c>
      <c r="J29" s="843" t="s">
        <v>138</v>
      </c>
      <c r="K29" s="455"/>
      <c r="L29" s="455"/>
      <c r="M29" s="455"/>
      <c r="N29" s="455"/>
      <c r="O29" s="553"/>
      <c r="P29" s="506" t="s">
        <v>50</v>
      </c>
      <c r="Q29" s="553"/>
      <c r="R29" s="880" t="s">
        <v>16</v>
      </c>
      <c r="S29" s="804"/>
      <c r="T29" s="804"/>
      <c r="U29" s="804"/>
    </row>
    <row r="30" spans="1:21" ht="24.95" customHeight="1">
      <c r="A30" s="797"/>
      <c r="B30" s="813"/>
      <c r="C30" s="828"/>
      <c r="D30" s="834"/>
      <c r="E30" s="104" t="s">
        <v>280</v>
      </c>
      <c r="F30" s="842" t="s">
        <v>449</v>
      </c>
      <c r="G30" s="455"/>
      <c r="H30" s="553"/>
      <c r="I30" s="485" t="s">
        <v>170</v>
      </c>
      <c r="J30" s="843" t="s">
        <v>455</v>
      </c>
      <c r="K30" s="455"/>
      <c r="L30" s="455"/>
      <c r="M30" s="455"/>
      <c r="N30" s="455"/>
      <c r="O30" s="553"/>
      <c r="P30" s="506" t="s">
        <v>466</v>
      </c>
      <c r="Q30" s="553"/>
      <c r="R30" s="880" t="s">
        <v>16</v>
      </c>
      <c r="S30" s="804"/>
      <c r="T30" s="804"/>
      <c r="U30" s="804"/>
    </row>
    <row r="31" spans="1:21" ht="24.95" customHeight="1">
      <c r="A31" s="798"/>
      <c r="B31" s="814"/>
      <c r="C31" s="829"/>
      <c r="D31" s="507"/>
      <c r="E31" s="104" t="s">
        <v>280</v>
      </c>
      <c r="F31" s="842" t="s">
        <v>451</v>
      </c>
      <c r="G31" s="455"/>
      <c r="H31" s="553"/>
      <c r="I31" s="485" t="s">
        <v>170</v>
      </c>
      <c r="J31" s="843" t="s">
        <v>146</v>
      </c>
      <c r="K31" s="455"/>
      <c r="L31" s="455"/>
      <c r="M31" s="455"/>
      <c r="N31" s="455"/>
      <c r="O31" s="553"/>
      <c r="P31" s="506" t="s">
        <v>186</v>
      </c>
      <c r="Q31" s="553"/>
      <c r="R31" s="880" t="s">
        <v>16</v>
      </c>
      <c r="S31" s="804"/>
      <c r="T31" s="804"/>
      <c r="U31" s="804"/>
    </row>
    <row r="32" spans="1:21" ht="24.95" customHeight="1">
      <c r="A32" s="796" t="s">
        <v>145</v>
      </c>
      <c r="B32" s="812"/>
      <c r="C32" s="827"/>
      <c r="D32" s="833" t="s">
        <v>443</v>
      </c>
      <c r="E32" s="515" t="s">
        <v>280</v>
      </c>
      <c r="F32" s="840" t="s">
        <v>228</v>
      </c>
      <c r="G32" s="485"/>
      <c r="H32" s="491"/>
      <c r="I32" s="485" t="s">
        <v>170</v>
      </c>
      <c r="J32" s="843" t="s">
        <v>138</v>
      </c>
      <c r="K32" s="455"/>
      <c r="L32" s="455"/>
      <c r="M32" s="455"/>
      <c r="N32" s="455"/>
      <c r="O32" s="553"/>
      <c r="P32" s="506" t="s">
        <v>36</v>
      </c>
      <c r="Q32" s="553"/>
      <c r="R32" s="880" t="s">
        <v>16</v>
      </c>
      <c r="S32" s="804"/>
      <c r="T32" s="804"/>
      <c r="U32" s="804"/>
    </row>
    <row r="33" spans="1:21" ht="24.95" customHeight="1">
      <c r="A33" s="797"/>
      <c r="B33" s="813"/>
      <c r="C33" s="828"/>
      <c r="D33" s="507"/>
      <c r="E33" s="115"/>
      <c r="F33" s="841"/>
      <c r="G33" s="461"/>
      <c r="H33" s="494"/>
      <c r="I33" s="506" t="s">
        <v>282</v>
      </c>
      <c r="J33" s="842" t="s">
        <v>10</v>
      </c>
      <c r="K33" s="455"/>
      <c r="L33" s="455"/>
      <c r="M33" s="455"/>
      <c r="N33" s="455"/>
      <c r="O33" s="553"/>
      <c r="P33" s="506" t="s">
        <v>463</v>
      </c>
      <c r="Q33" s="553"/>
      <c r="R33" s="880" t="s">
        <v>16</v>
      </c>
      <c r="S33" s="804"/>
      <c r="T33" s="804"/>
      <c r="U33" s="804"/>
    </row>
    <row r="34" spans="1:21" ht="24.95" customHeight="1">
      <c r="A34" s="797"/>
      <c r="B34" s="813"/>
      <c r="C34" s="828"/>
      <c r="D34" s="18" t="s">
        <v>445</v>
      </c>
      <c r="E34" s="104" t="s">
        <v>280</v>
      </c>
      <c r="F34" s="843" t="s">
        <v>228</v>
      </c>
      <c r="G34" s="455"/>
      <c r="H34" s="553"/>
      <c r="I34" s="485" t="s">
        <v>170</v>
      </c>
      <c r="J34" s="843" t="s">
        <v>138</v>
      </c>
      <c r="K34" s="455"/>
      <c r="L34" s="455"/>
      <c r="M34" s="455"/>
      <c r="N34" s="455"/>
      <c r="O34" s="553"/>
      <c r="P34" s="506" t="s">
        <v>461</v>
      </c>
      <c r="Q34" s="553"/>
      <c r="R34" s="880" t="s">
        <v>16</v>
      </c>
      <c r="S34" s="804"/>
      <c r="T34" s="804"/>
      <c r="U34" s="804"/>
    </row>
    <row r="35" spans="1:21" ht="24.95" customHeight="1">
      <c r="A35" s="797"/>
      <c r="B35" s="813"/>
      <c r="C35" s="828"/>
      <c r="D35" s="833" t="s">
        <v>446</v>
      </c>
      <c r="E35" s="515" t="s">
        <v>280</v>
      </c>
      <c r="F35" s="840" t="s">
        <v>228</v>
      </c>
      <c r="G35" s="485"/>
      <c r="H35" s="491"/>
      <c r="I35" s="485" t="s">
        <v>170</v>
      </c>
      <c r="J35" s="843" t="s">
        <v>138</v>
      </c>
      <c r="K35" s="455"/>
      <c r="L35" s="455"/>
      <c r="M35" s="455"/>
      <c r="N35" s="455"/>
      <c r="O35" s="553"/>
      <c r="P35" s="506" t="s">
        <v>50</v>
      </c>
      <c r="Q35" s="553"/>
      <c r="R35" s="880" t="s">
        <v>16</v>
      </c>
      <c r="S35" s="804"/>
      <c r="T35" s="804"/>
      <c r="U35" s="804"/>
    </row>
    <row r="36" spans="1:21" ht="24.95" customHeight="1">
      <c r="A36" s="797"/>
      <c r="B36" s="813"/>
      <c r="C36" s="828"/>
      <c r="D36" s="834"/>
      <c r="E36" s="115"/>
      <c r="F36" s="841"/>
      <c r="G36" s="461"/>
      <c r="H36" s="494"/>
      <c r="I36" s="506" t="s">
        <v>282</v>
      </c>
      <c r="J36" s="843" t="s">
        <v>455</v>
      </c>
      <c r="K36" s="455"/>
      <c r="L36" s="455"/>
      <c r="M36" s="455"/>
      <c r="N36" s="455"/>
      <c r="O36" s="553"/>
      <c r="P36" s="506" t="s">
        <v>466</v>
      </c>
      <c r="Q36" s="553"/>
      <c r="R36" s="880" t="s">
        <v>16</v>
      </c>
      <c r="S36" s="804"/>
      <c r="T36" s="804"/>
      <c r="U36" s="804"/>
    </row>
    <row r="37" spans="1:21" ht="24.95" customHeight="1">
      <c r="A37" s="799"/>
      <c r="B37" s="815"/>
      <c r="C37" s="830"/>
      <c r="D37" s="835"/>
      <c r="E37" s="838" t="s">
        <v>280</v>
      </c>
      <c r="F37" s="844" t="s">
        <v>451</v>
      </c>
      <c r="G37" s="846"/>
      <c r="H37" s="849"/>
      <c r="I37" s="854" t="s">
        <v>170</v>
      </c>
      <c r="J37" s="856" t="s">
        <v>146</v>
      </c>
      <c r="K37" s="846"/>
      <c r="L37" s="846"/>
      <c r="M37" s="846"/>
      <c r="N37" s="846"/>
      <c r="O37" s="849"/>
      <c r="P37" s="854" t="s">
        <v>186</v>
      </c>
      <c r="Q37" s="849"/>
      <c r="R37" s="881" t="s">
        <v>16</v>
      </c>
      <c r="S37" s="804"/>
      <c r="T37" s="804"/>
      <c r="U37" s="804"/>
    </row>
    <row r="38" spans="1:21" ht="21.75" customHeight="1">
      <c r="A38" s="800" t="s">
        <v>435</v>
      </c>
      <c r="B38" s="816"/>
      <c r="C38" s="816"/>
    </row>
    <row r="39" spans="1:21" ht="21.75" customHeight="1">
      <c r="A39" s="800"/>
      <c r="B39" s="817" t="s">
        <v>439</v>
      </c>
      <c r="C39" s="817"/>
      <c r="D39" s="817"/>
      <c r="E39" s="817"/>
      <c r="F39" s="817"/>
      <c r="G39" s="817"/>
      <c r="H39" s="817"/>
      <c r="I39" s="817"/>
      <c r="J39" s="817"/>
      <c r="K39" s="817"/>
      <c r="L39" s="817"/>
      <c r="M39" s="817"/>
      <c r="N39" s="817"/>
      <c r="O39" s="817"/>
      <c r="P39" s="817"/>
      <c r="Q39" s="873"/>
      <c r="R39" s="873"/>
      <c r="S39" s="885"/>
    </row>
    <row r="40" spans="1:21" ht="60" customHeight="1">
      <c r="A40" s="21" t="s">
        <v>322</v>
      </c>
      <c r="B40" s="68"/>
      <c r="C40" s="21" t="s">
        <v>332</v>
      </c>
      <c r="D40" s="68"/>
      <c r="E40" s="21" t="s">
        <v>107</v>
      </c>
      <c r="F40" s="41"/>
      <c r="G40" s="68"/>
      <c r="H40" s="21" t="s">
        <v>344</v>
      </c>
      <c r="I40" s="41"/>
      <c r="J40" s="68"/>
      <c r="K40" s="41" t="s">
        <v>315</v>
      </c>
      <c r="L40" s="41"/>
      <c r="M40" s="21" t="s">
        <v>457</v>
      </c>
      <c r="N40" s="68"/>
      <c r="O40" s="863" t="s">
        <v>450</v>
      </c>
      <c r="P40" s="868"/>
      <c r="Q40" s="874"/>
      <c r="R40" s="882"/>
    </row>
    <row r="41" spans="1:21" ht="39.950000000000003" customHeight="1">
      <c r="A41" s="482"/>
      <c r="B41" s="818" t="s">
        <v>440</v>
      </c>
      <c r="C41" s="831"/>
      <c r="D41" s="836" t="s">
        <v>447</v>
      </c>
      <c r="E41" s="839"/>
      <c r="F41" s="845"/>
      <c r="G41" s="847" t="s">
        <v>447</v>
      </c>
      <c r="H41" s="850" t="e">
        <f>ROUNDDOWN(+E41/C41,1)</f>
        <v>#DIV/0!</v>
      </c>
      <c r="I41" s="855"/>
      <c r="J41" s="836" t="s">
        <v>345</v>
      </c>
      <c r="K41" s="859"/>
      <c r="L41" s="847" t="s">
        <v>447</v>
      </c>
      <c r="M41" s="861" t="e">
        <f>ROUNDDOWN((+K41/C41),1)</f>
        <v>#DIV/0!</v>
      </c>
      <c r="N41" s="847" t="s">
        <v>345</v>
      </c>
      <c r="O41" s="864"/>
      <c r="P41" s="869"/>
      <c r="Q41" s="875"/>
      <c r="R41" s="872"/>
      <c r="S41" s="804"/>
    </row>
    <row r="42" spans="1:21" ht="39.950000000000003" customHeight="1">
      <c r="A42" s="506"/>
      <c r="B42" s="819" t="s">
        <v>440</v>
      </c>
      <c r="C42" s="859"/>
      <c r="D42" s="836" t="s">
        <v>447</v>
      </c>
      <c r="E42" s="839"/>
      <c r="F42" s="845"/>
      <c r="G42" s="847" t="s">
        <v>447</v>
      </c>
      <c r="H42" s="850" t="e">
        <f>ROUNDDOWN(+E42/C42,1)</f>
        <v>#DIV/0!</v>
      </c>
      <c r="I42" s="855"/>
      <c r="J42" s="836" t="s">
        <v>345</v>
      </c>
      <c r="K42" s="859"/>
      <c r="L42" s="847" t="s">
        <v>447</v>
      </c>
      <c r="M42" s="861" t="e">
        <f>ROUNDDOWN((+K42/C42),1)</f>
        <v>#DIV/0!</v>
      </c>
      <c r="N42" s="847" t="s">
        <v>345</v>
      </c>
      <c r="O42" s="865"/>
      <c r="P42" s="870" t="e">
        <f>ROUNDDOWN((+M45/H45),2)</f>
        <v>#DIV/0!</v>
      </c>
      <c r="Q42" s="876"/>
      <c r="R42" s="872"/>
      <c r="S42" s="848"/>
    </row>
    <row r="43" spans="1:21" ht="39.950000000000003" customHeight="1">
      <c r="A43" s="506"/>
      <c r="B43" s="819" t="s">
        <v>440</v>
      </c>
      <c r="C43" s="859"/>
      <c r="D43" s="836" t="s">
        <v>447</v>
      </c>
      <c r="E43" s="839"/>
      <c r="F43" s="845"/>
      <c r="G43" s="847" t="s">
        <v>447</v>
      </c>
      <c r="H43" s="850" t="e">
        <f>ROUNDDOWN(+E43/C43,1)</f>
        <v>#DIV/0!</v>
      </c>
      <c r="I43" s="855"/>
      <c r="J43" s="836" t="s">
        <v>345</v>
      </c>
      <c r="K43" s="859"/>
      <c r="L43" s="847" t="s">
        <v>447</v>
      </c>
      <c r="M43" s="861" t="e">
        <f>ROUNDDOWN((+K43/C43),1)</f>
        <v>#DIV/0!</v>
      </c>
      <c r="N43" s="836" t="s">
        <v>345</v>
      </c>
      <c r="O43" s="871"/>
      <c r="P43" s="871"/>
      <c r="Q43" s="877"/>
      <c r="R43" s="872"/>
      <c r="S43" s="848"/>
    </row>
    <row r="44" spans="1:21" ht="39.950000000000003" customHeight="1">
      <c r="H44" s="154" t="s">
        <v>159</v>
      </c>
      <c r="I44" s="804"/>
      <c r="J44" s="493"/>
      <c r="M44" s="154" t="s">
        <v>459</v>
      </c>
      <c r="N44" s="493"/>
      <c r="Q44" s="804"/>
      <c r="R44" s="804"/>
    </row>
    <row r="45" spans="1:21" ht="39.950000000000003" customHeight="1">
      <c r="H45" s="851" t="e">
        <f>ROUNDDOWN((SUM(H41:H43)/11),1)</f>
        <v>#DIV/0!</v>
      </c>
      <c r="I45" s="66"/>
      <c r="J45" s="818" t="s">
        <v>345</v>
      </c>
      <c r="M45" s="851" t="e">
        <f>ROUNDDOWN((SUM(M41:M43)/11),1)</f>
        <v>#DIV/0!</v>
      </c>
      <c r="N45" s="818" t="s">
        <v>345</v>
      </c>
      <c r="Q45" s="852"/>
      <c r="R45" s="858"/>
    </row>
    <row r="46" spans="1:21" ht="30" customHeight="1">
      <c r="A46" s="801" t="s">
        <v>436</v>
      </c>
      <c r="B46" s="485"/>
      <c r="C46" s="485"/>
      <c r="D46" s="485"/>
      <c r="E46" s="485"/>
      <c r="F46" s="485"/>
      <c r="G46" s="485"/>
      <c r="H46" s="485"/>
      <c r="I46" s="485"/>
      <c r="J46" s="485"/>
      <c r="K46" s="485"/>
      <c r="L46" s="485"/>
      <c r="M46" s="485"/>
      <c r="N46" s="485"/>
      <c r="O46" s="485"/>
      <c r="P46" s="485"/>
      <c r="Q46" s="485"/>
      <c r="R46" s="491"/>
      <c r="S46" s="804"/>
      <c r="T46" s="804"/>
      <c r="U46" s="804"/>
    </row>
    <row r="47" spans="1:21" ht="45" customHeight="1">
      <c r="A47" s="27" t="s">
        <v>373</v>
      </c>
      <c r="B47" s="53"/>
      <c r="C47" s="53"/>
      <c r="D47" s="53"/>
      <c r="E47" s="53"/>
      <c r="F47" s="53"/>
      <c r="G47" s="53"/>
      <c r="H47" s="53"/>
      <c r="I47" s="53"/>
      <c r="J47" s="53"/>
      <c r="K47" s="53"/>
      <c r="L47" s="53"/>
      <c r="M47" s="53"/>
      <c r="N47" s="53"/>
      <c r="O47" s="53"/>
      <c r="P47" s="53"/>
      <c r="Q47" s="53"/>
      <c r="R47" s="73"/>
      <c r="S47" s="53"/>
      <c r="T47" s="53"/>
      <c r="U47" s="53"/>
    </row>
    <row r="48" spans="1:21" ht="30" customHeight="1">
      <c r="A48" s="27" t="s">
        <v>437</v>
      </c>
      <c r="B48" s="53"/>
      <c r="C48" s="53"/>
      <c r="D48" s="53"/>
      <c r="E48" s="53"/>
      <c r="F48" s="53"/>
      <c r="G48" s="53"/>
      <c r="H48" s="53"/>
      <c r="I48" s="53"/>
      <c r="J48" s="53"/>
      <c r="K48" s="53"/>
      <c r="L48" s="53"/>
      <c r="M48" s="53"/>
      <c r="N48" s="53"/>
      <c r="O48" s="53"/>
      <c r="P48" s="53"/>
      <c r="Q48" s="53"/>
      <c r="R48" s="73"/>
      <c r="S48" s="53"/>
      <c r="T48" s="53"/>
      <c r="U48" s="53"/>
    </row>
    <row r="49" spans="1:25" ht="30" customHeight="1">
      <c r="A49" s="27" t="s">
        <v>163</v>
      </c>
      <c r="B49" s="53"/>
      <c r="C49" s="53"/>
      <c r="D49" s="53"/>
      <c r="E49" s="53"/>
      <c r="F49" s="53"/>
      <c r="G49" s="53"/>
      <c r="H49" s="53"/>
      <c r="I49" s="53"/>
      <c r="J49" s="53"/>
      <c r="K49" s="53"/>
      <c r="L49" s="53"/>
      <c r="M49" s="53"/>
      <c r="N49" s="53"/>
      <c r="O49" s="53"/>
      <c r="P49" s="53"/>
      <c r="Q49" s="53"/>
      <c r="R49" s="73"/>
      <c r="S49" s="53"/>
      <c r="T49" s="53"/>
      <c r="U49" s="53"/>
    </row>
    <row r="50" spans="1:25" ht="60" customHeight="1">
      <c r="A50" s="27" t="s">
        <v>425</v>
      </c>
      <c r="B50" s="53"/>
      <c r="C50" s="53"/>
      <c r="D50" s="53"/>
      <c r="E50" s="53"/>
      <c r="F50" s="53"/>
      <c r="G50" s="53"/>
      <c r="H50" s="53"/>
      <c r="I50" s="53"/>
      <c r="J50" s="53"/>
      <c r="K50" s="53"/>
      <c r="L50" s="53"/>
      <c r="M50" s="53"/>
      <c r="N50" s="53"/>
      <c r="O50" s="53"/>
      <c r="P50" s="53"/>
      <c r="Q50" s="53"/>
      <c r="R50" s="73"/>
      <c r="S50" s="53"/>
      <c r="T50" s="53"/>
      <c r="U50" s="53"/>
      <c r="V50" s="789"/>
      <c r="W50" s="789"/>
      <c r="X50" s="789"/>
      <c r="Y50" s="789"/>
    </row>
    <row r="51" spans="1:25" ht="54.95" customHeight="1">
      <c r="A51" s="27" t="s">
        <v>140</v>
      </c>
      <c r="B51" s="53"/>
      <c r="C51" s="53"/>
      <c r="D51" s="53"/>
      <c r="E51" s="53"/>
      <c r="F51" s="53"/>
      <c r="G51" s="53"/>
      <c r="H51" s="53"/>
      <c r="I51" s="53"/>
      <c r="J51" s="53"/>
      <c r="K51" s="53"/>
      <c r="L51" s="53"/>
      <c r="M51" s="53"/>
      <c r="N51" s="53"/>
      <c r="O51" s="53"/>
      <c r="P51" s="53"/>
      <c r="Q51" s="53"/>
      <c r="R51" s="73"/>
      <c r="S51" s="53"/>
      <c r="T51" s="53"/>
      <c r="U51" s="53"/>
    </row>
    <row r="52" spans="1:25" ht="62.25" customHeight="1">
      <c r="A52" s="802" t="s">
        <v>143</v>
      </c>
      <c r="B52" s="804"/>
      <c r="C52" s="804"/>
      <c r="D52" s="804"/>
      <c r="E52" s="804"/>
      <c r="F52" s="804"/>
      <c r="G52" s="804"/>
      <c r="H52" s="804"/>
      <c r="I52" s="804"/>
      <c r="J52" s="804"/>
      <c r="K52" s="804"/>
      <c r="L52" s="804"/>
      <c r="M52" s="804"/>
      <c r="N52" s="804"/>
      <c r="O52" s="804"/>
      <c r="P52" s="804"/>
      <c r="Q52" s="804"/>
      <c r="R52" s="493"/>
      <c r="S52" s="804"/>
      <c r="T52" s="804"/>
      <c r="U52" s="804"/>
    </row>
    <row r="53" spans="1:25" ht="54.95" customHeight="1">
      <c r="A53" s="25" t="s">
        <v>438</v>
      </c>
      <c r="B53" s="43"/>
      <c r="C53" s="43"/>
      <c r="D53" s="43"/>
      <c r="E53" s="43"/>
      <c r="F53" s="43"/>
      <c r="G53" s="43"/>
      <c r="H53" s="43"/>
      <c r="I53" s="43"/>
      <c r="J53" s="43"/>
      <c r="K53" s="43"/>
      <c r="L53" s="43"/>
      <c r="M53" s="43"/>
      <c r="N53" s="43"/>
      <c r="O53" s="43"/>
      <c r="P53" s="43"/>
      <c r="Q53" s="43"/>
      <c r="R53" s="74"/>
      <c r="S53" s="804"/>
      <c r="T53" s="804"/>
      <c r="U53" s="804"/>
    </row>
    <row r="54" spans="1:25" ht="20.100000000000001" customHeight="1">
      <c r="A54" s="53"/>
      <c r="B54" s="53"/>
      <c r="C54" s="53"/>
      <c r="D54" s="53"/>
      <c r="E54" s="53"/>
      <c r="F54" s="53"/>
      <c r="G54" s="53"/>
      <c r="H54" s="53"/>
      <c r="I54" s="53"/>
      <c r="J54" s="53"/>
      <c r="K54" s="53"/>
      <c r="L54" s="53"/>
      <c r="M54" s="53"/>
      <c r="N54" s="53"/>
      <c r="O54" s="53"/>
      <c r="P54" s="53"/>
      <c r="Q54" s="53"/>
      <c r="R54" s="53"/>
      <c r="S54" s="804"/>
      <c r="T54" s="804"/>
      <c r="U54" s="804"/>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2:IV369"/>
  <sheetViews>
    <sheetView view="pageBreakPreview" zoomScale="80" zoomScaleSheetLayoutView="80" workbookViewId="0">
      <selection activeCell="H10" sqref="H10"/>
    </sheetView>
  </sheetViews>
  <sheetFormatPr defaultRowHeight="15"/>
  <cols>
    <col min="1" max="2" width="4.25" style="155" customWidth="1"/>
    <col min="3" max="3" width="25" style="156" customWidth="1"/>
    <col min="4" max="4" width="4.875" style="156" customWidth="1"/>
    <col min="5" max="5" width="41.625" style="156" customWidth="1"/>
    <col min="6" max="6" width="4.875" style="156" customWidth="1"/>
    <col min="7" max="7" width="19.625" style="156" customWidth="1"/>
    <col min="8" max="8" width="33.875" style="156" customWidth="1"/>
    <col min="9" max="23" width="4.875" style="156" customWidth="1"/>
    <col min="24" max="24" width="12.625" style="156" customWidth="1"/>
    <col min="25" max="32" width="4.875" style="156" customWidth="1"/>
    <col min="33" max="33" width="12" style="156" bestFit="1" customWidth="1"/>
    <col min="34" max="256" width="9" style="156" bestFit="1" customWidth="1"/>
    <col min="257" max="16384" width="9" style="157" bestFit="1" customWidth="1"/>
  </cols>
  <sheetData>
    <row r="2" spans="1:33" ht="20.25" customHeight="1">
      <c r="A2" s="158" t="s">
        <v>620</v>
      </c>
      <c r="B2" s="158"/>
    </row>
    <row r="3" spans="1:33" ht="20.25" customHeight="1">
      <c r="A3" s="159" t="s">
        <v>621</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row>
    <row r="4" spans="1:33" ht="20.25" customHeight="1"/>
    <row r="5" spans="1:33" ht="30" customHeight="1">
      <c r="J5" s="155"/>
      <c r="K5" s="155"/>
      <c r="L5" s="155"/>
      <c r="M5" s="155"/>
      <c r="N5" s="155"/>
      <c r="O5" s="155"/>
      <c r="P5" s="155"/>
      <c r="Q5" s="155"/>
      <c r="R5" s="155"/>
      <c r="S5" s="160" t="s">
        <v>97</v>
      </c>
      <c r="T5" s="168"/>
      <c r="U5" s="168"/>
      <c r="V5" s="174"/>
      <c r="W5" s="263"/>
      <c r="X5" s="264"/>
      <c r="Y5" s="264"/>
      <c r="Z5" s="264"/>
      <c r="AA5" s="264"/>
      <c r="AB5" s="264"/>
      <c r="AC5" s="264"/>
      <c r="AD5" s="264"/>
      <c r="AE5" s="264"/>
      <c r="AF5" s="174"/>
    </row>
    <row r="6" spans="1:33" ht="20.25" customHeight="1"/>
    <row r="7" spans="1:33" ht="18" customHeight="1">
      <c r="A7" s="160" t="s">
        <v>4</v>
      </c>
      <c r="B7" s="168"/>
      <c r="C7" s="174"/>
      <c r="D7" s="160" t="s">
        <v>43</v>
      </c>
      <c r="E7" s="174"/>
      <c r="F7" s="160" t="s">
        <v>3</v>
      </c>
      <c r="G7" s="174"/>
      <c r="H7" s="160" t="s">
        <v>38</v>
      </c>
      <c r="I7" s="168"/>
      <c r="J7" s="168"/>
      <c r="K7" s="168"/>
      <c r="L7" s="168"/>
      <c r="M7" s="168"/>
      <c r="N7" s="168"/>
      <c r="O7" s="168"/>
      <c r="P7" s="168"/>
      <c r="Q7" s="168"/>
      <c r="R7" s="168"/>
      <c r="S7" s="168"/>
      <c r="T7" s="168"/>
      <c r="U7" s="168"/>
      <c r="V7" s="168"/>
      <c r="W7" s="168"/>
      <c r="X7" s="174"/>
      <c r="Y7" s="160" t="s">
        <v>64</v>
      </c>
      <c r="Z7" s="168"/>
      <c r="AA7" s="168"/>
      <c r="AB7" s="174"/>
      <c r="AC7" s="160" t="s">
        <v>118</v>
      </c>
      <c r="AD7" s="168"/>
      <c r="AE7" s="168"/>
      <c r="AF7" s="174"/>
    </row>
    <row r="8" spans="1:33" ht="18.75" customHeight="1">
      <c r="A8" s="161" t="s">
        <v>14</v>
      </c>
      <c r="B8" s="169"/>
      <c r="C8" s="171"/>
      <c r="D8" s="161"/>
      <c r="E8" s="186"/>
      <c r="F8" s="181"/>
      <c r="G8" s="186"/>
      <c r="H8" s="197" t="s">
        <v>58</v>
      </c>
      <c r="I8" s="220" t="s">
        <v>16</v>
      </c>
      <c r="J8" s="233" t="s">
        <v>98</v>
      </c>
      <c r="K8" s="244"/>
      <c r="L8" s="244"/>
      <c r="M8" s="220" t="s">
        <v>16</v>
      </c>
      <c r="N8" s="233" t="s">
        <v>110</v>
      </c>
      <c r="O8" s="244"/>
      <c r="P8" s="244"/>
      <c r="Q8" s="220" t="s">
        <v>16</v>
      </c>
      <c r="R8" s="233" t="s">
        <v>123</v>
      </c>
      <c r="S8" s="244"/>
      <c r="T8" s="244"/>
      <c r="U8" s="220" t="s">
        <v>16</v>
      </c>
      <c r="V8" s="233" t="s">
        <v>9</v>
      </c>
      <c r="W8" s="244"/>
      <c r="X8" s="188"/>
      <c r="Y8" s="275"/>
      <c r="Z8" s="281"/>
      <c r="AA8" s="281"/>
      <c r="AB8" s="283"/>
      <c r="AC8" s="275"/>
      <c r="AD8" s="281"/>
      <c r="AE8" s="281"/>
      <c r="AF8" s="283"/>
    </row>
    <row r="9" spans="1:33" ht="18.75" customHeight="1">
      <c r="A9" s="162"/>
      <c r="B9" s="170"/>
      <c r="C9" s="173"/>
      <c r="D9" s="162"/>
      <c r="E9" s="187"/>
      <c r="F9" s="184"/>
      <c r="G9" s="187"/>
      <c r="H9" s="198"/>
      <c r="I9" s="162" t="s">
        <v>16</v>
      </c>
      <c r="J9" s="234" t="s">
        <v>42</v>
      </c>
      <c r="K9" s="245"/>
      <c r="L9" s="245"/>
      <c r="M9" s="170" t="s">
        <v>16</v>
      </c>
      <c r="N9" s="234" t="s">
        <v>79</v>
      </c>
      <c r="O9" s="245"/>
      <c r="P9" s="245"/>
      <c r="Q9" s="170" t="s">
        <v>16</v>
      </c>
      <c r="R9" s="234" t="s">
        <v>124</v>
      </c>
      <c r="S9" s="245"/>
      <c r="T9" s="245"/>
      <c r="U9" s="170" t="s">
        <v>16</v>
      </c>
      <c r="V9" s="234" t="s">
        <v>128</v>
      </c>
      <c r="W9" s="245"/>
      <c r="X9" s="190"/>
      <c r="Y9" s="276"/>
      <c r="Z9" s="282"/>
      <c r="AA9" s="282"/>
      <c r="AB9" s="284"/>
      <c r="AC9" s="276"/>
      <c r="AD9" s="282"/>
      <c r="AE9" s="282"/>
      <c r="AF9" s="284"/>
    </row>
    <row r="10" spans="1:33" ht="18.75" customHeight="1">
      <c r="A10" s="163"/>
      <c r="B10" s="171"/>
      <c r="C10" s="175"/>
      <c r="D10" s="181"/>
      <c r="E10" s="188"/>
      <c r="F10" s="191"/>
      <c r="G10" s="193"/>
      <c r="H10" s="199" t="s">
        <v>68</v>
      </c>
      <c r="I10" s="221" t="s">
        <v>16</v>
      </c>
      <c r="J10" s="235" t="s">
        <v>99</v>
      </c>
      <c r="K10" s="235"/>
      <c r="L10" s="246"/>
      <c r="M10" s="255" t="s">
        <v>16</v>
      </c>
      <c r="N10" s="235" t="s">
        <v>114</v>
      </c>
      <c r="O10" s="235"/>
      <c r="P10" s="246"/>
      <c r="Q10" s="255" t="s">
        <v>16</v>
      </c>
      <c r="R10" s="259" t="s">
        <v>126</v>
      </c>
      <c r="S10" s="259"/>
      <c r="T10" s="259"/>
      <c r="U10" s="259"/>
      <c r="V10" s="259"/>
      <c r="W10" s="259"/>
      <c r="X10" s="265"/>
      <c r="Y10" s="169" t="s">
        <v>16</v>
      </c>
      <c r="Z10" s="233" t="s">
        <v>134</v>
      </c>
      <c r="AA10" s="233"/>
      <c r="AB10" s="285"/>
      <c r="AC10" s="169" t="s">
        <v>16</v>
      </c>
      <c r="AD10" s="233" t="s">
        <v>134</v>
      </c>
      <c r="AE10" s="233"/>
      <c r="AF10" s="285"/>
      <c r="AG10" s="293"/>
    </row>
    <row r="11" spans="1:33" ht="19.5" customHeight="1">
      <c r="A11" s="164"/>
      <c r="B11" s="172"/>
      <c r="C11" s="176"/>
      <c r="D11" s="182"/>
      <c r="E11" s="189"/>
      <c r="F11" s="183"/>
      <c r="G11" s="194"/>
      <c r="H11" s="200" t="s">
        <v>62</v>
      </c>
      <c r="I11" s="222" t="s">
        <v>16</v>
      </c>
      <c r="J11" s="236" t="s">
        <v>56</v>
      </c>
      <c r="K11" s="236"/>
      <c r="L11" s="247"/>
      <c r="M11" s="250" t="s">
        <v>16</v>
      </c>
      <c r="N11" s="236" t="s">
        <v>112</v>
      </c>
      <c r="O11" s="250"/>
      <c r="P11" s="236"/>
      <c r="Q11" s="239"/>
      <c r="R11" s="239"/>
      <c r="S11" s="239"/>
      <c r="T11" s="239"/>
      <c r="U11" s="239"/>
      <c r="V11" s="239"/>
      <c r="W11" s="239"/>
      <c r="X11" s="266"/>
      <c r="Y11" s="220" t="s">
        <v>16</v>
      </c>
      <c r="Z11" s="218" t="s">
        <v>31</v>
      </c>
      <c r="AA11" s="278"/>
      <c r="AB11" s="286"/>
      <c r="AC11" s="220" t="s">
        <v>16</v>
      </c>
      <c r="AD11" s="218" t="s">
        <v>31</v>
      </c>
      <c r="AE11" s="278"/>
      <c r="AF11" s="286"/>
    </row>
    <row r="12" spans="1:33" ht="19.5" customHeight="1">
      <c r="A12" s="164"/>
      <c r="B12" s="172"/>
      <c r="C12" s="176"/>
      <c r="D12" s="182"/>
      <c r="E12" s="189"/>
      <c r="F12" s="183"/>
      <c r="G12" s="194"/>
      <c r="H12" s="201" t="s">
        <v>59</v>
      </c>
      <c r="I12" s="223" t="s">
        <v>16</v>
      </c>
      <c r="J12" s="237" t="s">
        <v>56</v>
      </c>
      <c r="K12" s="237"/>
      <c r="L12" s="248"/>
      <c r="M12" s="227" t="s">
        <v>16</v>
      </c>
      <c r="N12" s="237" t="s">
        <v>112</v>
      </c>
      <c r="O12" s="227"/>
      <c r="P12" s="237"/>
      <c r="Q12" s="253"/>
      <c r="R12" s="253"/>
      <c r="S12" s="253"/>
      <c r="T12" s="253"/>
      <c r="U12" s="253"/>
      <c r="V12" s="253"/>
      <c r="W12" s="253"/>
      <c r="X12" s="267"/>
      <c r="Y12" s="277"/>
      <c r="Z12" s="278"/>
      <c r="AA12" s="278"/>
      <c r="AB12" s="286"/>
      <c r="AC12" s="277"/>
      <c r="AD12" s="278"/>
      <c r="AE12" s="278"/>
      <c r="AF12" s="286"/>
    </row>
    <row r="13" spans="1:33" ht="18.75" customHeight="1">
      <c r="A13" s="164"/>
      <c r="B13" s="172"/>
      <c r="C13" s="177"/>
      <c r="D13" s="183"/>
      <c r="E13" s="189"/>
      <c r="F13" s="183"/>
      <c r="G13" s="194"/>
      <c r="H13" s="202" t="s">
        <v>12</v>
      </c>
      <c r="I13" s="224" t="s">
        <v>16</v>
      </c>
      <c r="J13" s="238" t="s">
        <v>99</v>
      </c>
      <c r="K13" s="238"/>
      <c r="L13" s="249" t="s">
        <v>16</v>
      </c>
      <c r="M13" s="238" t="s">
        <v>54</v>
      </c>
      <c r="N13" s="238"/>
      <c r="O13" s="238"/>
      <c r="P13" s="238"/>
      <c r="Q13" s="238"/>
      <c r="R13" s="238"/>
      <c r="S13" s="238"/>
      <c r="T13" s="238"/>
      <c r="U13" s="238"/>
      <c r="V13" s="238"/>
      <c r="W13" s="238"/>
      <c r="X13" s="268"/>
      <c r="Y13" s="277"/>
      <c r="Z13" s="278"/>
      <c r="AA13" s="278"/>
      <c r="AB13" s="286"/>
      <c r="AC13" s="277"/>
      <c r="AD13" s="278"/>
      <c r="AE13" s="278"/>
      <c r="AF13" s="286"/>
    </row>
    <row r="14" spans="1:33" ht="18.75" customHeight="1">
      <c r="A14" s="164"/>
      <c r="B14" s="172"/>
      <c r="C14" s="177"/>
      <c r="D14" s="183"/>
      <c r="E14" s="189"/>
      <c r="F14" s="183"/>
      <c r="G14" s="194"/>
      <c r="H14" s="203"/>
      <c r="I14" s="165"/>
      <c r="J14" s="196"/>
      <c r="K14" s="196"/>
      <c r="L14" s="220"/>
      <c r="M14" s="196"/>
      <c r="N14" s="196"/>
      <c r="O14" s="196"/>
      <c r="P14" s="196"/>
      <c r="Q14" s="196"/>
      <c r="R14" s="196"/>
      <c r="S14" s="196"/>
      <c r="T14" s="196"/>
      <c r="U14" s="196"/>
      <c r="V14" s="196"/>
      <c r="W14" s="196"/>
      <c r="X14" s="269"/>
      <c r="Y14" s="277"/>
      <c r="Z14" s="278"/>
      <c r="AA14" s="278"/>
      <c r="AB14" s="286"/>
      <c r="AC14" s="277"/>
      <c r="AD14" s="278"/>
      <c r="AE14" s="278"/>
      <c r="AF14" s="286"/>
    </row>
    <row r="15" spans="1:33" ht="18.75" customHeight="1">
      <c r="A15" s="164"/>
      <c r="B15" s="172"/>
      <c r="C15" s="177"/>
      <c r="D15" s="183"/>
      <c r="E15" s="189"/>
      <c r="F15" s="183"/>
      <c r="G15" s="194"/>
      <c r="H15" s="204"/>
      <c r="I15" s="222"/>
      <c r="J15" s="239"/>
      <c r="K15" s="239"/>
      <c r="L15" s="250"/>
      <c r="M15" s="239"/>
      <c r="N15" s="239"/>
      <c r="O15" s="239"/>
      <c r="P15" s="239"/>
      <c r="Q15" s="239"/>
      <c r="R15" s="239"/>
      <c r="S15" s="239"/>
      <c r="T15" s="239"/>
      <c r="U15" s="239"/>
      <c r="V15" s="239"/>
      <c r="W15" s="239"/>
      <c r="X15" s="266"/>
      <c r="Y15" s="277"/>
      <c r="Z15" s="278"/>
      <c r="AA15" s="278"/>
      <c r="AB15" s="286"/>
      <c r="AC15" s="277"/>
      <c r="AD15" s="278"/>
      <c r="AE15" s="278"/>
      <c r="AF15" s="286"/>
    </row>
    <row r="16" spans="1:33" ht="18.75" customHeight="1">
      <c r="A16" s="164"/>
      <c r="B16" s="172"/>
      <c r="C16" s="177"/>
      <c r="D16" s="183"/>
      <c r="E16" s="189"/>
      <c r="F16" s="183"/>
      <c r="G16" s="194"/>
      <c r="H16" s="205" t="s">
        <v>69</v>
      </c>
      <c r="I16" s="220" t="s">
        <v>16</v>
      </c>
      <c r="J16" s="237" t="s">
        <v>101</v>
      </c>
      <c r="K16" s="237"/>
      <c r="L16" s="248"/>
      <c r="M16" s="220" t="s">
        <v>16</v>
      </c>
      <c r="N16" s="237" t="s">
        <v>113</v>
      </c>
      <c r="O16" s="253"/>
      <c r="P16" s="253"/>
      <c r="Q16" s="253"/>
      <c r="R16" s="253"/>
      <c r="S16" s="253"/>
      <c r="T16" s="253"/>
      <c r="U16" s="253"/>
      <c r="V16" s="253"/>
      <c r="W16" s="253"/>
      <c r="X16" s="267"/>
      <c r="Y16" s="277"/>
      <c r="Z16" s="278"/>
      <c r="AA16" s="278"/>
      <c r="AB16" s="286"/>
      <c r="AC16" s="277"/>
      <c r="AD16" s="278"/>
      <c r="AE16" s="278"/>
      <c r="AF16" s="286"/>
    </row>
    <row r="17" spans="1:32" ht="18.75" customHeight="1">
      <c r="A17" s="164"/>
      <c r="B17" s="172"/>
      <c r="C17" s="177"/>
      <c r="D17" s="183"/>
      <c r="E17" s="189"/>
      <c r="F17" s="183"/>
      <c r="G17" s="194"/>
      <c r="H17" s="202" t="s">
        <v>72</v>
      </c>
      <c r="I17" s="225" t="s">
        <v>16</v>
      </c>
      <c r="J17" s="238" t="s">
        <v>99</v>
      </c>
      <c r="K17" s="238"/>
      <c r="L17" s="225" t="s">
        <v>16</v>
      </c>
      <c r="M17" s="238" t="s">
        <v>54</v>
      </c>
      <c r="N17" s="238"/>
      <c r="O17" s="240"/>
      <c r="P17" s="240"/>
      <c r="Q17" s="240"/>
      <c r="R17" s="240"/>
      <c r="S17" s="240"/>
      <c r="T17" s="240"/>
      <c r="U17" s="240"/>
      <c r="V17" s="240"/>
      <c r="W17" s="240"/>
      <c r="X17" s="270"/>
      <c r="Y17" s="277"/>
      <c r="Z17" s="278"/>
      <c r="AA17" s="278"/>
      <c r="AB17" s="286"/>
      <c r="AC17" s="277"/>
      <c r="AD17" s="278"/>
      <c r="AE17" s="278"/>
      <c r="AF17" s="286"/>
    </row>
    <row r="18" spans="1:32" ht="18.75" customHeight="1">
      <c r="A18" s="164"/>
      <c r="B18" s="172"/>
      <c r="C18" s="177"/>
      <c r="D18" s="183"/>
      <c r="E18" s="189"/>
      <c r="F18" s="183"/>
      <c r="G18" s="194"/>
      <c r="H18" s="204"/>
      <c r="I18" s="226"/>
      <c r="J18" s="239"/>
      <c r="K18" s="239"/>
      <c r="L18" s="226"/>
      <c r="M18" s="239"/>
      <c r="N18" s="239"/>
      <c r="O18" s="236"/>
      <c r="P18" s="236"/>
      <c r="Q18" s="236"/>
      <c r="R18" s="236"/>
      <c r="S18" s="236"/>
      <c r="T18" s="236"/>
      <c r="U18" s="236"/>
      <c r="V18" s="236"/>
      <c r="W18" s="236"/>
      <c r="X18" s="271"/>
      <c r="Y18" s="277"/>
      <c r="Z18" s="278"/>
      <c r="AA18" s="278"/>
      <c r="AB18" s="286"/>
      <c r="AC18" s="277"/>
      <c r="AD18" s="278"/>
      <c r="AE18" s="278"/>
      <c r="AF18" s="286"/>
    </row>
    <row r="19" spans="1:32" ht="18.75" customHeight="1">
      <c r="A19" s="164"/>
      <c r="B19" s="172"/>
      <c r="C19" s="177"/>
      <c r="D19" s="183"/>
      <c r="E19" s="189"/>
      <c r="F19" s="183"/>
      <c r="G19" s="194"/>
      <c r="H19" s="202" t="s">
        <v>74</v>
      </c>
      <c r="I19" s="225" t="s">
        <v>16</v>
      </c>
      <c r="J19" s="238" t="s">
        <v>99</v>
      </c>
      <c r="K19" s="238"/>
      <c r="L19" s="225" t="s">
        <v>16</v>
      </c>
      <c r="M19" s="238" t="s">
        <v>54</v>
      </c>
      <c r="N19" s="238"/>
      <c r="O19" s="240"/>
      <c r="P19" s="240"/>
      <c r="Q19" s="240"/>
      <c r="R19" s="240"/>
      <c r="S19" s="240"/>
      <c r="T19" s="240"/>
      <c r="U19" s="240"/>
      <c r="V19" s="240"/>
      <c r="W19" s="240"/>
      <c r="X19" s="270"/>
      <c r="Y19" s="277"/>
      <c r="Z19" s="278"/>
      <c r="AA19" s="278"/>
      <c r="AB19" s="286"/>
      <c r="AC19" s="277"/>
      <c r="AD19" s="278"/>
      <c r="AE19" s="278"/>
      <c r="AF19" s="286"/>
    </row>
    <row r="20" spans="1:32" ht="18.75" customHeight="1">
      <c r="A20" s="164"/>
      <c r="B20" s="172"/>
      <c r="C20" s="177"/>
      <c r="D20" s="183"/>
      <c r="E20" s="189"/>
      <c r="F20" s="183"/>
      <c r="G20" s="194"/>
      <c r="H20" s="204"/>
      <c r="I20" s="226"/>
      <c r="J20" s="239"/>
      <c r="K20" s="239"/>
      <c r="L20" s="226"/>
      <c r="M20" s="239"/>
      <c r="N20" s="239"/>
      <c r="O20" s="236"/>
      <c r="P20" s="236"/>
      <c r="Q20" s="236"/>
      <c r="R20" s="236"/>
      <c r="S20" s="236"/>
      <c r="T20" s="236"/>
      <c r="U20" s="236"/>
      <c r="V20" s="236"/>
      <c r="W20" s="236"/>
      <c r="X20" s="271"/>
      <c r="Y20" s="277"/>
      <c r="Z20" s="278"/>
      <c r="AA20" s="278"/>
      <c r="AB20" s="286"/>
      <c r="AC20" s="277"/>
      <c r="AD20" s="278"/>
      <c r="AE20" s="278"/>
      <c r="AF20" s="286"/>
    </row>
    <row r="21" spans="1:32" ht="18.75" customHeight="1">
      <c r="A21" s="164"/>
      <c r="B21" s="172"/>
      <c r="C21" s="177"/>
      <c r="D21" s="183"/>
      <c r="E21" s="189"/>
      <c r="F21" s="183"/>
      <c r="G21" s="194"/>
      <c r="H21" s="202" t="s">
        <v>75</v>
      </c>
      <c r="I21" s="225" t="s">
        <v>16</v>
      </c>
      <c r="J21" s="238" t="s">
        <v>99</v>
      </c>
      <c r="K21" s="238"/>
      <c r="L21" s="225" t="s">
        <v>16</v>
      </c>
      <c r="M21" s="238" t="s">
        <v>54</v>
      </c>
      <c r="N21" s="238"/>
      <c r="O21" s="240"/>
      <c r="P21" s="240"/>
      <c r="Q21" s="240"/>
      <c r="R21" s="240"/>
      <c r="S21" s="240"/>
      <c r="T21" s="240"/>
      <c r="U21" s="240"/>
      <c r="V21" s="240"/>
      <c r="W21" s="240"/>
      <c r="X21" s="270"/>
      <c r="Y21" s="277"/>
      <c r="Z21" s="278"/>
      <c r="AA21" s="278"/>
      <c r="AB21" s="286"/>
      <c r="AC21" s="277"/>
      <c r="AD21" s="278"/>
      <c r="AE21" s="278"/>
      <c r="AF21" s="286"/>
    </row>
    <row r="22" spans="1:32" ht="18.75" customHeight="1">
      <c r="A22" s="164"/>
      <c r="B22" s="172"/>
      <c r="C22" s="177"/>
      <c r="D22" s="183"/>
      <c r="E22" s="189"/>
      <c r="F22" s="183"/>
      <c r="G22" s="194"/>
      <c r="H22" s="204"/>
      <c r="I22" s="226"/>
      <c r="J22" s="239"/>
      <c r="K22" s="239"/>
      <c r="L22" s="226"/>
      <c r="M22" s="239"/>
      <c r="N22" s="239"/>
      <c r="O22" s="236"/>
      <c r="P22" s="236"/>
      <c r="Q22" s="236"/>
      <c r="R22" s="236"/>
      <c r="S22" s="236"/>
      <c r="T22" s="236"/>
      <c r="U22" s="236"/>
      <c r="V22" s="236"/>
      <c r="W22" s="236"/>
      <c r="X22" s="271"/>
      <c r="Y22" s="277"/>
      <c r="Z22" s="278"/>
      <c r="AA22" s="278"/>
      <c r="AB22" s="286"/>
      <c r="AC22" s="277"/>
      <c r="AD22" s="278"/>
      <c r="AE22" s="278"/>
      <c r="AF22" s="286"/>
    </row>
    <row r="23" spans="1:32" ht="18.75" customHeight="1">
      <c r="A23" s="164"/>
      <c r="B23" s="172"/>
      <c r="C23" s="177"/>
      <c r="D23" s="183"/>
      <c r="E23" s="189"/>
      <c r="F23" s="183"/>
      <c r="G23" s="194"/>
      <c r="H23" s="202" t="s">
        <v>19</v>
      </c>
      <c r="I23" s="225" t="s">
        <v>16</v>
      </c>
      <c r="J23" s="238" t="s">
        <v>99</v>
      </c>
      <c r="K23" s="238"/>
      <c r="L23" s="225" t="s">
        <v>16</v>
      </c>
      <c r="M23" s="238" t="s">
        <v>54</v>
      </c>
      <c r="N23" s="238"/>
      <c r="O23" s="240"/>
      <c r="P23" s="240"/>
      <c r="Q23" s="240"/>
      <c r="R23" s="240"/>
      <c r="S23" s="240"/>
      <c r="T23" s="240"/>
      <c r="U23" s="240"/>
      <c r="V23" s="240"/>
      <c r="W23" s="240"/>
      <c r="X23" s="270"/>
      <c r="Y23" s="277"/>
      <c r="Z23" s="278"/>
      <c r="AA23" s="278"/>
      <c r="AB23" s="286"/>
      <c r="AC23" s="277"/>
      <c r="AD23" s="278"/>
      <c r="AE23" s="278"/>
      <c r="AF23" s="286"/>
    </row>
    <row r="24" spans="1:32" ht="18.75" customHeight="1">
      <c r="A24" s="164"/>
      <c r="B24" s="172"/>
      <c r="C24" s="177"/>
      <c r="D24" s="183"/>
      <c r="E24" s="189"/>
      <c r="F24" s="183"/>
      <c r="G24" s="194"/>
      <c r="H24" s="204"/>
      <c r="I24" s="226"/>
      <c r="J24" s="239"/>
      <c r="K24" s="239"/>
      <c r="L24" s="226"/>
      <c r="M24" s="239"/>
      <c r="N24" s="239"/>
      <c r="O24" s="236"/>
      <c r="P24" s="236"/>
      <c r="Q24" s="236"/>
      <c r="R24" s="236"/>
      <c r="S24" s="236"/>
      <c r="T24" s="236"/>
      <c r="U24" s="236"/>
      <c r="V24" s="236"/>
      <c r="W24" s="236"/>
      <c r="X24" s="271"/>
      <c r="Y24" s="277"/>
      <c r="Z24" s="278"/>
      <c r="AA24" s="278"/>
      <c r="AB24" s="286"/>
      <c r="AC24" s="277"/>
      <c r="AD24" s="278"/>
      <c r="AE24" s="278"/>
      <c r="AF24" s="286"/>
    </row>
    <row r="25" spans="1:32" ht="18.75" customHeight="1">
      <c r="A25" s="164"/>
      <c r="B25" s="172"/>
      <c r="C25" s="177"/>
      <c r="D25" s="183"/>
      <c r="E25" s="189"/>
      <c r="F25" s="183"/>
      <c r="G25" s="194"/>
      <c r="H25" s="206" t="s">
        <v>84</v>
      </c>
      <c r="I25" s="223" t="s">
        <v>16</v>
      </c>
      <c r="J25" s="237" t="s">
        <v>99</v>
      </c>
      <c r="K25" s="237"/>
      <c r="L25" s="227" t="s">
        <v>16</v>
      </c>
      <c r="M25" s="237" t="s">
        <v>54</v>
      </c>
      <c r="N25" s="253"/>
      <c r="O25" s="253"/>
      <c r="P25" s="253"/>
      <c r="Q25" s="253"/>
      <c r="R25" s="253"/>
      <c r="S25" s="253"/>
      <c r="T25" s="253"/>
      <c r="U25" s="253"/>
      <c r="V25" s="253"/>
      <c r="W25" s="253"/>
      <c r="X25" s="267"/>
      <c r="Y25" s="277"/>
      <c r="Z25" s="278"/>
      <c r="AA25" s="278"/>
      <c r="AB25" s="286"/>
      <c r="AC25" s="277"/>
      <c r="AD25" s="278"/>
      <c r="AE25" s="278"/>
      <c r="AF25" s="286"/>
    </row>
    <row r="26" spans="1:32" ht="18.75" customHeight="1">
      <c r="A26" s="165" t="s">
        <v>16</v>
      </c>
      <c r="B26" s="172">
        <v>78</v>
      </c>
      <c r="C26" s="177" t="s">
        <v>5</v>
      </c>
      <c r="D26" s="165" t="s">
        <v>16</v>
      </c>
      <c r="E26" s="189" t="s">
        <v>18</v>
      </c>
      <c r="F26" s="183"/>
      <c r="G26" s="194"/>
      <c r="H26" s="207" t="s">
        <v>76</v>
      </c>
      <c r="I26" s="220" t="s">
        <v>16</v>
      </c>
      <c r="J26" s="236" t="s">
        <v>99</v>
      </c>
      <c r="K26" s="236"/>
      <c r="L26" s="227" t="s">
        <v>16</v>
      </c>
      <c r="M26" s="236" t="s">
        <v>30</v>
      </c>
      <c r="N26" s="237"/>
      <c r="O26" s="220" t="s">
        <v>16</v>
      </c>
      <c r="P26" s="237" t="s">
        <v>116</v>
      </c>
      <c r="Q26" s="253"/>
      <c r="R26" s="253"/>
      <c r="S26" s="253"/>
      <c r="T26" s="253"/>
      <c r="U26" s="253"/>
      <c r="V26" s="253"/>
      <c r="W26" s="253"/>
      <c r="X26" s="267"/>
      <c r="Y26" s="277"/>
      <c r="Z26" s="278"/>
      <c r="AA26" s="278"/>
      <c r="AB26" s="286"/>
      <c r="AC26" s="277"/>
      <c r="AD26" s="278"/>
      <c r="AE26" s="278"/>
      <c r="AF26" s="286"/>
    </row>
    <row r="27" spans="1:32" ht="18.75" customHeight="1">
      <c r="A27" s="164"/>
      <c r="B27" s="172"/>
      <c r="C27" s="177"/>
      <c r="D27" s="165" t="s">
        <v>16</v>
      </c>
      <c r="E27" s="189" t="s">
        <v>52</v>
      </c>
      <c r="F27" s="183"/>
      <c r="G27" s="194"/>
      <c r="H27" s="207" t="s">
        <v>1</v>
      </c>
      <c r="I27" s="224" t="s">
        <v>16</v>
      </c>
      <c r="J27" s="237" t="s">
        <v>99</v>
      </c>
      <c r="K27" s="237"/>
      <c r="L27" s="220" t="s">
        <v>16</v>
      </c>
      <c r="M27" s="237" t="s">
        <v>54</v>
      </c>
      <c r="N27" s="253"/>
      <c r="O27" s="253"/>
      <c r="P27" s="253"/>
      <c r="Q27" s="253"/>
      <c r="R27" s="253"/>
      <c r="S27" s="253"/>
      <c r="T27" s="253"/>
      <c r="U27" s="253"/>
      <c r="V27" s="253"/>
      <c r="W27" s="253"/>
      <c r="X27" s="267"/>
      <c r="Y27" s="277"/>
      <c r="Z27" s="278"/>
      <c r="AA27" s="278"/>
      <c r="AB27" s="286"/>
      <c r="AC27" s="277"/>
      <c r="AD27" s="278"/>
      <c r="AE27" s="278"/>
      <c r="AF27" s="286"/>
    </row>
    <row r="28" spans="1:32" ht="18.75" customHeight="1">
      <c r="A28" s="164"/>
      <c r="B28" s="172"/>
      <c r="C28" s="177"/>
      <c r="D28" s="165" t="s">
        <v>16</v>
      </c>
      <c r="E28" s="189" t="s">
        <v>46</v>
      </c>
      <c r="F28" s="183"/>
      <c r="G28" s="194"/>
      <c r="H28" s="206" t="s">
        <v>20</v>
      </c>
      <c r="I28" s="224" t="s">
        <v>16</v>
      </c>
      <c r="J28" s="237" t="s">
        <v>99</v>
      </c>
      <c r="K28" s="237"/>
      <c r="L28" s="227" t="s">
        <v>16</v>
      </c>
      <c r="M28" s="237" t="s">
        <v>54</v>
      </c>
      <c r="N28" s="253"/>
      <c r="O28" s="253"/>
      <c r="P28" s="253"/>
      <c r="Q28" s="253"/>
      <c r="R28" s="253"/>
      <c r="S28" s="253"/>
      <c r="T28" s="253"/>
      <c r="U28" s="253"/>
      <c r="V28" s="253"/>
      <c r="W28" s="253"/>
      <c r="X28" s="267"/>
      <c r="Y28" s="220"/>
      <c r="Z28" s="218"/>
      <c r="AA28" s="278"/>
      <c r="AB28" s="286"/>
      <c r="AC28" s="220"/>
      <c r="AD28" s="218"/>
      <c r="AE28" s="278"/>
      <c r="AF28" s="286"/>
    </row>
    <row r="29" spans="1:32" ht="18.75" customHeight="1">
      <c r="A29" s="165"/>
      <c r="B29" s="172"/>
      <c r="C29" s="177"/>
      <c r="D29" s="165"/>
      <c r="E29" s="189"/>
      <c r="F29" s="183"/>
      <c r="G29" s="194"/>
      <c r="H29" s="207" t="s">
        <v>87</v>
      </c>
      <c r="I29" s="224" t="s">
        <v>16</v>
      </c>
      <c r="J29" s="237" t="s">
        <v>99</v>
      </c>
      <c r="K29" s="237"/>
      <c r="L29" s="249" t="s">
        <v>16</v>
      </c>
      <c r="M29" s="237" t="s">
        <v>96</v>
      </c>
      <c r="N29" s="237"/>
      <c r="O29" s="220" t="s">
        <v>16</v>
      </c>
      <c r="P29" s="237" t="s">
        <v>7</v>
      </c>
      <c r="Q29" s="253"/>
      <c r="R29" s="253"/>
      <c r="S29" s="253"/>
      <c r="T29" s="253"/>
      <c r="U29" s="253"/>
      <c r="V29" s="253"/>
      <c r="W29" s="253"/>
      <c r="X29" s="267"/>
      <c r="Y29" s="277"/>
      <c r="Z29" s="278"/>
      <c r="AA29" s="278"/>
      <c r="AB29" s="286"/>
      <c r="AC29" s="277"/>
      <c r="AD29" s="278"/>
      <c r="AE29" s="278"/>
      <c r="AF29" s="286"/>
    </row>
    <row r="30" spans="1:32" ht="18.75" customHeight="1">
      <c r="A30" s="164"/>
      <c r="B30" s="172"/>
      <c r="C30" s="177"/>
      <c r="D30" s="165"/>
      <c r="E30" s="189"/>
      <c r="F30" s="183"/>
      <c r="G30" s="194"/>
      <c r="H30" s="207" t="s">
        <v>91</v>
      </c>
      <c r="I30" s="224" t="s">
        <v>16</v>
      </c>
      <c r="J30" s="237" t="s">
        <v>99</v>
      </c>
      <c r="K30" s="237"/>
      <c r="L30" s="249" t="s">
        <v>16</v>
      </c>
      <c r="M30" s="237" t="s">
        <v>108</v>
      </c>
      <c r="N30" s="256"/>
      <c r="O30" s="256"/>
      <c r="P30" s="220" t="s">
        <v>16</v>
      </c>
      <c r="Q30" s="237" t="s">
        <v>47</v>
      </c>
      <c r="R30" s="256"/>
      <c r="S30" s="256"/>
      <c r="T30" s="256"/>
      <c r="U30" s="256"/>
      <c r="V30" s="256"/>
      <c r="W30" s="256"/>
      <c r="X30" s="272"/>
      <c r="Y30" s="277"/>
      <c r="Z30" s="278"/>
      <c r="AA30" s="278"/>
      <c r="AB30" s="286"/>
      <c r="AC30" s="277"/>
      <c r="AD30" s="278"/>
      <c r="AE30" s="278"/>
      <c r="AF30" s="286"/>
    </row>
    <row r="31" spans="1:32" ht="18.75" customHeight="1">
      <c r="A31" s="164"/>
      <c r="B31" s="172"/>
      <c r="C31" s="177"/>
      <c r="D31" s="165"/>
      <c r="E31" s="189"/>
      <c r="F31" s="183"/>
      <c r="G31" s="194"/>
      <c r="H31" s="205" t="s">
        <v>89</v>
      </c>
      <c r="I31" s="224" t="s">
        <v>16</v>
      </c>
      <c r="J31" s="237" t="s">
        <v>99</v>
      </c>
      <c r="K31" s="237"/>
      <c r="L31" s="227" t="s">
        <v>16</v>
      </c>
      <c r="M31" s="237" t="s">
        <v>54</v>
      </c>
      <c r="N31" s="253"/>
      <c r="O31" s="253"/>
      <c r="P31" s="253"/>
      <c r="Q31" s="253"/>
      <c r="R31" s="253"/>
      <c r="S31" s="253"/>
      <c r="T31" s="253"/>
      <c r="U31" s="253"/>
      <c r="V31" s="253"/>
      <c r="W31" s="253"/>
      <c r="X31" s="267"/>
      <c r="Y31" s="277"/>
      <c r="Z31" s="278"/>
      <c r="AA31" s="278"/>
      <c r="AB31" s="286"/>
      <c r="AC31" s="277"/>
      <c r="AD31" s="278"/>
      <c r="AE31" s="278"/>
      <c r="AF31" s="286"/>
    </row>
    <row r="32" spans="1:32" ht="18.75" customHeight="1">
      <c r="A32" s="164"/>
      <c r="B32" s="172"/>
      <c r="C32" s="177"/>
      <c r="D32" s="183"/>
      <c r="E32" s="189"/>
      <c r="F32" s="183"/>
      <c r="G32" s="194"/>
      <c r="H32" s="206" t="s">
        <v>94</v>
      </c>
      <c r="I32" s="224" t="s">
        <v>16</v>
      </c>
      <c r="J32" s="237" t="s">
        <v>99</v>
      </c>
      <c r="K32" s="237"/>
      <c r="L32" s="220" t="s">
        <v>16</v>
      </c>
      <c r="M32" s="237" t="s">
        <v>54</v>
      </c>
      <c r="N32" s="253"/>
      <c r="O32" s="253"/>
      <c r="P32" s="253"/>
      <c r="Q32" s="253"/>
      <c r="R32" s="253"/>
      <c r="S32" s="253"/>
      <c r="T32" s="253"/>
      <c r="U32" s="253"/>
      <c r="V32" s="253"/>
      <c r="W32" s="253"/>
      <c r="X32" s="267"/>
      <c r="Y32" s="277"/>
      <c r="Z32" s="278"/>
      <c r="AA32" s="278"/>
      <c r="AB32" s="286"/>
      <c r="AC32" s="277"/>
      <c r="AD32" s="278"/>
      <c r="AE32" s="278"/>
      <c r="AF32" s="286"/>
    </row>
    <row r="33" spans="1:33" ht="18.75" customHeight="1">
      <c r="A33" s="164"/>
      <c r="B33" s="172"/>
      <c r="C33" s="177"/>
      <c r="D33" s="183"/>
      <c r="E33" s="189"/>
      <c r="F33" s="183"/>
      <c r="G33" s="194"/>
      <c r="H33" s="205" t="s">
        <v>40</v>
      </c>
      <c r="I33" s="223" t="s">
        <v>16</v>
      </c>
      <c r="J33" s="237" t="s">
        <v>99</v>
      </c>
      <c r="K33" s="237"/>
      <c r="L33" s="227" t="s">
        <v>16</v>
      </c>
      <c r="M33" s="237" t="s">
        <v>54</v>
      </c>
      <c r="N33" s="253"/>
      <c r="O33" s="253"/>
      <c r="P33" s="253"/>
      <c r="Q33" s="253"/>
      <c r="R33" s="253"/>
      <c r="S33" s="253"/>
      <c r="T33" s="253"/>
      <c r="U33" s="253"/>
      <c r="V33" s="253"/>
      <c r="W33" s="253"/>
      <c r="X33" s="267"/>
      <c r="Y33" s="277"/>
      <c r="Z33" s="278"/>
      <c r="AA33" s="278"/>
      <c r="AB33" s="286"/>
      <c r="AC33" s="277"/>
      <c r="AD33" s="278"/>
      <c r="AE33" s="278"/>
      <c r="AF33" s="286"/>
    </row>
    <row r="34" spans="1:33" ht="18.75" customHeight="1">
      <c r="A34" s="164"/>
      <c r="B34" s="172"/>
      <c r="C34" s="177"/>
      <c r="D34" s="183"/>
      <c r="E34" s="189"/>
      <c r="F34" s="183"/>
      <c r="G34" s="194"/>
      <c r="H34" s="208" t="s">
        <v>26</v>
      </c>
      <c r="I34" s="227" t="s">
        <v>16</v>
      </c>
      <c r="J34" s="237" t="s">
        <v>99</v>
      </c>
      <c r="K34" s="237"/>
      <c r="L34" s="250" t="s">
        <v>16</v>
      </c>
      <c r="M34" s="237" t="s">
        <v>54</v>
      </c>
      <c r="N34" s="253"/>
      <c r="O34" s="253"/>
      <c r="P34" s="253"/>
      <c r="Q34" s="253"/>
      <c r="R34" s="253"/>
      <c r="S34" s="253"/>
      <c r="T34" s="253"/>
      <c r="U34" s="253"/>
      <c r="V34" s="253"/>
      <c r="W34" s="253"/>
      <c r="X34" s="267"/>
      <c r="Y34" s="277"/>
      <c r="Z34" s="278"/>
      <c r="AA34" s="278"/>
      <c r="AB34" s="286"/>
      <c r="AC34" s="277"/>
      <c r="AD34" s="278"/>
      <c r="AE34" s="278"/>
      <c r="AF34" s="286"/>
    </row>
    <row r="35" spans="1:33" ht="18.75" customHeight="1">
      <c r="A35" s="164"/>
      <c r="B35" s="172"/>
      <c r="C35" s="177"/>
      <c r="D35" s="183"/>
      <c r="E35" s="189"/>
      <c r="F35" s="183"/>
      <c r="G35" s="194"/>
      <c r="H35" s="207" t="s">
        <v>95</v>
      </c>
      <c r="I35" s="223" t="s">
        <v>16</v>
      </c>
      <c r="J35" s="237" t="s">
        <v>99</v>
      </c>
      <c r="K35" s="237"/>
      <c r="L35" s="250" t="s">
        <v>16</v>
      </c>
      <c r="M35" s="237" t="s">
        <v>54</v>
      </c>
      <c r="N35" s="253"/>
      <c r="O35" s="253"/>
      <c r="P35" s="253"/>
      <c r="Q35" s="253"/>
      <c r="R35" s="253"/>
      <c r="S35" s="253"/>
      <c r="T35" s="253"/>
      <c r="U35" s="253"/>
      <c r="V35" s="253"/>
      <c r="W35" s="253"/>
      <c r="X35" s="267"/>
      <c r="Y35" s="277"/>
      <c r="Z35" s="278"/>
      <c r="AA35" s="278"/>
      <c r="AB35" s="286"/>
      <c r="AC35" s="277"/>
      <c r="AD35" s="278"/>
      <c r="AE35" s="278"/>
      <c r="AF35" s="286"/>
    </row>
    <row r="36" spans="1:33" ht="18.75" customHeight="1">
      <c r="A36" s="164"/>
      <c r="B36" s="172"/>
      <c r="C36" s="177"/>
      <c r="D36" s="183"/>
      <c r="E36" s="189"/>
      <c r="F36" s="183"/>
      <c r="G36" s="194"/>
      <c r="H36" s="207" t="s">
        <v>77</v>
      </c>
      <c r="I36" s="220" t="s">
        <v>16</v>
      </c>
      <c r="J36" s="237" t="s">
        <v>99</v>
      </c>
      <c r="K36" s="237"/>
      <c r="L36" s="250" t="s">
        <v>16</v>
      </c>
      <c r="M36" s="237" t="s">
        <v>54</v>
      </c>
      <c r="N36" s="253"/>
      <c r="O36" s="253"/>
      <c r="P36" s="253"/>
      <c r="Q36" s="253"/>
      <c r="R36" s="253"/>
      <c r="S36" s="253"/>
      <c r="T36" s="253"/>
      <c r="U36" s="253"/>
      <c r="V36" s="253"/>
      <c r="W36" s="253"/>
      <c r="X36" s="267"/>
      <c r="Y36" s="277"/>
      <c r="Z36" s="278"/>
      <c r="AA36" s="278"/>
      <c r="AB36" s="286"/>
      <c r="AC36" s="277"/>
      <c r="AD36" s="278"/>
      <c r="AE36" s="278"/>
      <c r="AF36" s="286"/>
    </row>
    <row r="37" spans="1:33" ht="18.75" customHeight="1">
      <c r="A37" s="164"/>
      <c r="B37" s="172"/>
      <c r="C37" s="177"/>
      <c r="D37" s="183"/>
      <c r="E37" s="189"/>
      <c r="F37" s="183"/>
      <c r="G37" s="194"/>
      <c r="H37" s="209" t="s">
        <v>39</v>
      </c>
      <c r="I37" s="224" t="s">
        <v>16</v>
      </c>
      <c r="J37" s="240" t="s">
        <v>99</v>
      </c>
      <c r="K37" s="238"/>
      <c r="L37" s="249" t="s">
        <v>16</v>
      </c>
      <c r="M37" s="240" t="s">
        <v>106</v>
      </c>
      <c r="N37" s="238"/>
      <c r="O37" s="238"/>
      <c r="P37" s="238"/>
      <c r="Q37" s="238"/>
      <c r="R37" s="249" t="s">
        <v>16</v>
      </c>
      <c r="S37" s="240" t="s">
        <v>127</v>
      </c>
      <c r="T37" s="240"/>
      <c r="U37" s="238"/>
      <c r="V37" s="238"/>
      <c r="W37" s="238"/>
      <c r="X37" s="268"/>
      <c r="Y37" s="277"/>
      <c r="Z37" s="278"/>
      <c r="AA37" s="278"/>
      <c r="AB37" s="286"/>
      <c r="AC37" s="277"/>
      <c r="AD37" s="278"/>
      <c r="AE37" s="278"/>
      <c r="AF37" s="286"/>
    </row>
    <row r="38" spans="1:33" ht="18.75" customHeight="1">
      <c r="A38" s="164"/>
      <c r="B38" s="172"/>
      <c r="C38" s="177"/>
      <c r="D38" s="183"/>
      <c r="E38" s="189"/>
      <c r="F38" s="183"/>
      <c r="G38" s="194"/>
      <c r="H38" s="210"/>
      <c r="I38" s="165" t="s">
        <v>16</v>
      </c>
      <c r="J38" s="196" t="s">
        <v>102</v>
      </c>
      <c r="K38" s="196"/>
      <c r="L38" s="196"/>
      <c r="M38" s="196"/>
      <c r="N38" s="196"/>
      <c r="O38" s="220" t="s">
        <v>16</v>
      </c>
      <c r="P38" s="196" t="s">
        <v>117</v>
      </c>
      <c r="Q38" s="196"/>
      <c r="R38" s="196"/>
      <c r="S38" s="196"/>
      <c r="T38" s="196"/>
      <c r="U38" s="220" t="s">
        <v>16</v>
      </c>
      <c r="V38" s="196" t="s">
        <v>132</v>
      </c>
      <c r="W38" s="196"/>
      <c r="X38" s="269"/>
      <c r="Y38" s="196"/>
      <c r="Z38" s="278"/>
      <c r="AA38" s="278"/>
      <c r="AB38" s="286"/>
      <c r="AC38" s="277"/>
      <c r="AD38" s="278"/>
      <c r="AE38" s="278"/>
      <c r="AF38" s="286"/>
    </row>
    <row r="39" spans="1:33" ht="18.75" customHeight="1">
      <c r="A39" s="164"/>
      <c r="B39" s="172"/>
      <c r="C39" s="177"/>
      <c r="D39" s="183"/>
      <c r="E39" s="189"/>
      <c r="F39" s="183"/>
      <c r="G39" s="194"/>
      <c r="H39" s="211"/>
      <c r="I39" s="165" t="s">
        <v>16</v>
      </c>
      <c r="J39" s="196" t="s">
        <v>103</v>
      </c>
      <c r="K39" s="239"/>
      <c r="L39" s="239"/>
      <c r="M39" s="239"/>
      <c r="N39" s="239"/>
      <c r="O39" s="220" t="s">
        <v>16</v>
      </c>
      <c r="P39" s="239" t="s">
        <v>120</v>
      </c>
      <c r="Q39" s="239"/>
      <c r="R39" s="239"/>
      <c r="S39" s="239"/>
      <c r="T39" s="239"/>
      <c r="U39" s="239"/>
      <c r="V39" s="239"/>
      <c r="W39" s="239"/>
      <c r="X39" s="266"/>
      <c r="Y39" s="277"/>
      <c r="Z39" s="278"/>
      <c r="AA39" s="278"/>
      <c r="AB39" s="286"/>
      <c r="AC39" s="277"/>
      <c r="AD39" s="278"/>
      <c r="AE39" s="278"/>
      <c r="AF39" s="286"/>
    </row>
    <row r="40" spans="1:33" ht="18.75" customHeight="1">
      <c r="A40" s="164"/>
      <c r="B40" s="172"/>
      <c r="C40" s="176"/>
      <c r="D40" s="182"/>
      <c r="E40" s="189"/>
      <c r="F40" s="183"/>
      <c r="G40" s="194"/>
      <c r="H40" s="202" t="s">
        <v>65</v>
      </c>
      <c r="I40" s="224" t="s">
        <v>16</v>
      </c>
      <c r="J40" s="240" t="s">
        <v>99</v>
      </c>
      <c r="K40" s="240"/>
      <c r="L40" s="249" t="s">
        <v>16</v>
      </c>
      <c r="M40" s="240" t="s">
        <v>612</v>
      </c>
      <c r="N40" s="257"/>
      <c r="O40" s="249" t="s">
        <v>16</v>
      </c>
      <c r="P40" s="218" t="s">
        <v>616</v>
      </c>
      <c r="Q40" s="257"/>
      <c r="R40" s="249" t="s">
        <v>16</v>
      </c>
      <c r="S40" s="240" t="s">
        <v>60</v>
      </c>
      <c r="T40" s="257"/>
      <c r="U40" s="249" t="s">
        <v>16</v>
      </c>
      <c r="V40" s="240" t="s">
        <v>129</v>
      </c>
      <c r="W40" s="238"/>
      <c r="X40" s="268"/>
      <c r="Y40" s="278"/>
      <c r="Z40" s="278"/>
      <c r="AA40" s="278"/>
      <c r="AB40" s="286"/>
      <c r="AC40" s="277"/>
      <c r="AD40" s="278"/>
      <c r="AE40" s="278"/>
      <c r="AF40" s="286"/>
    </row>
    <row r="41" spans="1:33" ht="18.75" customHeight="1">
      <c r="A41" s="164"/>
      <c r="B41" s="172"/>
      <c r="C41" s="176"/>
      <c r="D41" s="182"/>
      <c r="E41" s="189"/>
      <c r="F41" s="183"/>
      <c r="G41" s="194"/>
      <c r="H41" s="203"/>
      <c r="I41" s="228" t="s">
        <v>16</v>
      </c>
      <c r="J41" s="241" t="s">
        <v>600</v>
      </c>
      <c r="K41" s="241"/>
      <c r="L41" s="251"/>
      <c r="M41" s="251" t="s">
        <v>16</v>
      </c>
      <c r="N41" s="241" t="s">
        <v>613</v>
      </c>
      <c r="O41" s="251"/>
      <c r="P41" s="251"/>
      <c r="Q41" s="251" t="s">
        <v>16</v>
      </c>
      <c r="R41" s="241" t="s">
        <v>581</v>
      </c>
      <c r="S41" s="260"/>
      <c r="T41" s="241"/>
      <c r="U41" s="251" t="s">
        <v>16</v>
      </c>
      <c r="V41" s="241" t="s">
        <v>61</v>
      </c>
      <c r="W41" s="260"/>
      <c r="X41" s="273"/>
      <c r="Y41" s="278"/>
      <c r="Z41" s="278"/>
      <c r="AA41" s="278"/>
      <c r="AB41" s="286"/>
      <c r="AC41" s="277"/>
      <c r="AD41" s="278"/>
      <c r="AE41" s="278"/>
      <c r="AF41" s="286"/>
    </row>
    <row r="42" spans="1:33" ht="18.75" customHeight="1">
      <c r="A42" s="164"/>
      <c r="B42" s="172"/>
      <c r="C42" s="176"/>
      <c r="D42" s="182"/>
      <c r="E42" s="189"/>
      <c r="F42" s="183"/>
      <c r="G42" s="194"/>
      <c r="H42" s="203"/>
      <c r="I42" s="228" t="s">
        <v>16</v>
      </c>
      <c r="J42" s="241" t="s">
        <v>609</v>
      </c>
      <c r="K42" s="241"/>
      <c r="L42" s="251"/>
      <c r="M42" s="251" t="s">
        <v>16</v>
      </c>
      <c r="N42" s="241" t="s">
        <v>614</v>
      </c>
      <c r="O42" s="251"/>
      <c r="P42" s="251"/>
      <c r="Q42" s="251" t="s">
        <v>16</v>
      </c>
      <c r="R42" s="241" t="s">
        <v>617</v>
      </c>
      <c r="S42" s="260"/>
      <c r="T42" s="241"/>
      <c r="U42" s="251" t="s">
        <v>16</v>
      </c>
      <c r="V42" s="241" t="s">
        <v>618</v>
      </c>
      <c r="W42" s="260"/>
      <c r="X42" s="273"/>
      <c r="Y42" s="278"/>
      <c r="Z42" s="278"/>
      <c r="AA42" s="278"/>
      <c r="AB42" s="286"/>
      <c r="AC42" s="277"/>
      <c r="AD42" s="278"/>
      <c r="AE42" s="278"/>
      <c r="AF42" s="286"/>
    </row>
    <row r="43" spans="1:33" ht="18.75" customHeight="1">
      <c r="A43" s="164"/>
      <c r="B43" s="172"/>
      <c r="C43" s="176"/>
      <c r="D43" s="182"/>
      <c r="E43" s="189"/>
      <c r="F43" s="183"/>
      <c r="G43" s="194"/>
      <c r="H43" s="203"/>
      <c r="I43" s="228" t="s">
        <v>16</v>
      </c>
      <c r="J43" s="241" t="s">
        <v>610</v>
      </c>
      <c r="K43" s="241"/>
      <c r="L43" s="251"/>
      <c r="M43" s="251" t="s">
        <v>16</v>
      </c>
      <c r="N43" s="241" t="s">
        <v>615</v>
      </c>
      <c r="O43" s="251"/>
      <c r="P43" s="251"/>
      <c r="Q43" s="251" t="s">
        <v>16</v>
      </c>
      <c r="R43" s="241" t="s">
        <v>32</v>
      </c>
      <c r="S43" s="260"/>
      <c r="T43" s="241"/>
      <c r="U43" s="251" t="s">
        <v>16</v>
      </c>
      <c r="V43" s="241" t="s">
        <v>619</v>
      </c>
      <c r="W43" s="260"/>
      <c r="X43" s="273"/>
      <c r="Y43" s="278"/>
      <c r="Z43" s="278"/>
      <c r="AA43" s="278"/>
      <c r="AB43" s="286"/>
      <c r="AC43" s="277"/>
      <c r="AD43" s="278"/>
      <c r="AE43" s="278"/>
      <c r="AF43" s="286"/>
    </row>
    <row r="44" spans="1:33" ht="18.75" customHeight="1">
      <c r="A44" s="166"/>
      <c r="B44" s="173"/>
      <c r="C44" s="178"/>
      <c r="D44" s="184"/>
      <c r="E44" s="190"/>
      <c r="F44" s="192"/>
      <c r="G44" s="195"/>
      <c r="H44" s="212"/>
      <c r="I44" s="229" t="s">
        <v>16</v>
      </c>
      <c r="J44" s="242" t="s">
        <v>611</v>
      </c>
      <c r="K44" s="242"/>
      <c r="L44" s="252"/>
      <c r="M44" s="252" t="s">
        <v>16</v>
      </c>
      <c r="N44" s="242" t="s">
        <v>236</v>
      </c>
      <c r="O44" s="252"/>
      <c r="P44" s="252"/>
      <c r="Q44" s="242"/>
      <c r="R44" s="242"/>
      <c r="S44" s="261"/>
      <c r="T44" s="242"/>
      <c r="U44" s="242"/>
      <c r="V44" s="242"/>
      <c r="W44" s="261"/>
      <c r="X44" s="274"/>
      <c r="Y44" s="279"/>
      <c r="Z44" s="279"/>
      <c r="AA44" s="279"/>
      <c r="AB44" s="287"/>
      <c r="AC44" s="288"/>
      <c r="AD44" s="279"/>
      <c r="AE44" s="279"/>
      <c r="AF44" s="287"/>
    </row>
    <row r="45" spans="1:33" ht="18.75" customHeight="1">
      <c r="AG45" s="293"/>
    </row>
    <row r="46" spans="1:33" ht="19.5" customHeight="1">
      <c r="A46" s="159" t="s">
        <v>411</v>
      </c>
      <c r="B46" s="159"/>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row>
    <row r="47" spans="1:33" ht="19.5" customHeight="1"/>
    <row r="48" spans="1:33" ht="18.75" customHeight="1">
      <c r="S48" s="160" t="s">
        <v>97</v>
      </c>
      <c r="T48" s="168"/>
      <c r="U48" s="168"/>
      <c r="V48" s="174"/>
      <c r="W48" s="263"/>
      <c r="X48" s="264"/>
      <c r="Y48" s="264"/>
      <c r="Z48" s="264"/>
      <c r="AA48" s="264"/>
      <c r="AB48" s="264"/>
      <c r="AC48" s="264"/>
      <c r="AD48" s="264"/>
      <c r="AE48" s="264"/>
      <c r="AF48" s="174"/>
    </row>
    <row r="49" spans="1:33" ht="18.75" customHeight="1"/>
    <row r="50" spans="1:33" ht="18.75" customHeight="1">
      <c r="A50" s="160" t="s">
        <v>4</v>
      </c>
      <c r="B50" s="168"/>
      <c r="C50" s="174"/>
      <c r="D50" s="160" t="s">
        <v>43</v>
      </c>
      <c r="E50" s="174"/>
      <c r="F50" s="160" t="s">
        <v>3</v>
      </c>
      <c r="G50" s="174"/>
      <c r="H50" s="160" t="s">
        <v>38</v>
      </c>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74"/>
    </row>
    <row r="51" spans="1:33" ht="18.75" customHeight="1">
      <c r="A51" s="161" t="s">
        <v>14</v>
      </c>
      <c r="B51" s="169"/>
      <c r="C51" s="171"/>
      <c r="D51" s="161"/>
      <c r="E51" s="186"/>
      <c r="F51" s="181"/>
      <c r="G51" s="186"/>
      <c r="H51" s="197" t="s">
        <v>58</v>
      </c>
      <c r="I51" s="161" t="s">
        <v>16</v>
      </c>
      <c r="J51" s="233" t="s">
        <v>98</v>
      </c>
      <c r="K51" s="233"/>
      <c r="L51" s="233"/>
      <c r="M51" s="169" t="s">
        <v>16</v>
      </c>
      <c r="N51" s="233" t="s">
        <v>110</v>
      </c>
      <c r="O51" s="233"/>
      <c r="P51" s="233"/>
      <c r="Q51" s="169" t="s">
        <v>16</v>
      </c>
      <c r="R51" s="233" t="s">
        <v>123</v>
      </c>
      <c r="S51" s="233"/>
      <c r="T51" s="233"/>
      <c r="U51" s="169" t="s">
        <v>16</v>
      </c>
      <c r="V51" s="233" t="s">
        <v>9</v>
      </c>
      <c r="W51" s="233"/>
      <c r="X51" s="233"/>
      <c r="Y51" s="233"/>
      <c r="Z51" s="233"/>
      <c r="AA51" s="233"/>
      <c r="AB51" s="233"/>
      <c r="AC51" s="233"/>
      <c r="AD51" s="233"/>
      <c r="AE51" s="233"/>
      <c r="AF51" s="193"/>
    </row>
    <row r="52" spans="1:33" ht="18.75" customHeight="1">
      <c r="A52" s="162"/>
      <c r="B52" s="170"/>
      <c r="C52" s="173"/>
      <c r="D52" s="162"/>
      <c r="E52" s="187"/>
      <c r="F52" s="184"/>
      <c r="G52" s="187"/>
      <c r="H52" s="198"/>
      <c r="I52" s="162" t="s">
        <v>16</v>
      </c>
      <c r="J52" s="234" t="s">
        <v>42</v>
      </c>
      <c r="K52" s="234"/>
      <c r="L52" s="234"/>
      <c r="M52" s="170" t="s">
        <v>16</v>
      </c>
      <c r="N52" s="234" t="s">
        <v>79</v>
      </c>
      <c r="O52" s="234"/>
      <c r="P52" s="234"/>
      <c r="Q52" s="170" t="s">
        <v>16</v>
      </c>
      <c r="R52" s="234" t="s">
        <v>124</v>
      </c>
      <c r="S52" s="234"/>
      <c r="T52" s="234"/>
      <c r="U52" s="170" t="s">
        <v>16</v>
      </c>
      <c r="V52" s="234" t="s">
        <v>128</v>
      </c>
      <c r="W52" s="234"/>
      <c r="X52" s="234"/>
      <c r="Y52" s="280"/>
      <c r="Z52" s="280"/>
      <c r="AA52" s="280"/>
      <c r="AB52" s="280"/>
      <c r="AC52" s="280"/>
      <c r="AD52" s="280"/>
      <c r="AE52" s="280"/>
      <c r="AF52" s="187"/>
    </row>
    <row r="53" spans="1:33" ht="18.75" customHeight="1">
      <c r="A53" s="164"/>
      <c r="B53" s="172"/>
      <c r="C53" s="177"/>
      <c r="D53" s="183"/>
      <c r="E53" s="189"/>
      <c r="F53" s="183"/>
      <c r="G53" s="194"/>
      <c r="H53" s="213" t="s">
        <v>68</v>
      </c>
      <c r="I53" s="222" t="s">
        <v>16</v>
      </c>
      <c r="J53" s="236" t="s">
        <v>99</v>
      </c>
      <c r="K53" s="236"/>
      <c r="L53" s="247"/>
      <c r="M53" s="250" t="s">
        <v>16</v>
      </c>
      <c r="N53" s="236" t="s">
        <v>114</v>
      </c>
      <c r="O53" s="236"/>
      <c r="P53" s="247"/>
      <c r="Q53" s="250" t="s">
        <v>16</v>
      </c>
      <c r="R53" s="239" t="s">
        <v>126</v>
      </c>
      <c r="S53" s="239"/>
      <c r="T53" s="239"/>
      <c r="U53" s="239"/>
      <c r="V53" s="236"/>
      <c r="W53" s="236"/>
      <c r="X53" s="236"/>
      <c r="Y53" s="236"/>
      <c r="Z53" s="236"/>
      <c r="AA53" s="236"/>
      <c r="AB53" s="236"/>
      <c r="AC53" s="236"/>
      <c r="AD53" s="236"/>
      <c r="AE53" s="236"/>
      <c r="AF53" s="271"/>
      <c r="AG53" s="293"/>
    </row>
    <row r="54" spans="1:33" ht="18.75" customHeight="1">
      <c r="A54" s="164"/>
      <c r="B54" s="172"/>
      <c r="C54" s="176"/>
      <c r="D54" s="182"/>
      <c r="E54" s="189"/>
      <c r="F54" s="183"/>
      <c r="G54" s="194"/>
      <c r="H54" s="201" t="s">
        <v>62</v>
      </c>
      <c r="I54" s="223" t="s">
        <v>16</v>
      </c>
      <c r="J54" s="237" t="s">
        <v>56</v>
      </c>
      <c r="K54" s="237"/>
      <c r="L54" s="248"/>
      <c r="M54" s="227" t="s">
        <v>16</v>
      </c>
      <c r="N54" s="237" t="s">
        <v>112</v>
      </c>
      <c r="O54" s="227"/>
      <c r="P54" s="237"/>
      <c r="Q54" s="253"/>
      <c r="R54" s="253"/>
      <c r="S54" s="253"/>
      <c r="T54" s="253"/>
      <c r="U54" s="253"/>
      <c r="V54" s="253"/>
      <c r="W54" s="253"/>
      <c r="X54" s="253"/>
      <c r="Y54" s="253"/>
      <c r="Z54" s="253"/>
      <c r="AA54" s="253"/>
      <c r="AB54" s="253"/>
      <c r="AC54" s="253"/>
      <c r="AD54" s="253"/>
      <c r="AE54" s="253"/>
      <c r="AF54" s="289"/>
    </row>
    <row r="55" spans="1:33" ht="18.75" customHeight="1">
      <c r="A55" s="164"/>
      <c r="B55" s="172"/>
      <c r="C55" s="176"/>
      <c r="D55" s="182"/>
      <c r="E55" s="189"/>
      <c r="F55" s="183"/>
      <c r="G55" s="194"/>
      <c r="H55" s="201" t="s">
        <v>59</v>
      </c>
      <c r="I55" s="223" t="s">
        <v>16</v>
      </c>
      <c r="J55" s="237" t="s">
        <v>56</v>
      </c>
      <c r="K55" s="237"/>
      <c r="L55" s="248"/>
      <c r="M55" s="227" t="s">
        <v>16</v>
      </c>
      <c r="N55" s="237" t="s">
        <v>112</v>
      </c>
      <c r="O55" s="227"/>
      <c r="P55" s="237"/>
      <c r="Q55" s="253"/>
      <c r="R55" s="253"/>
      <c r="S55" s="253"/>
      <c r="T55" s="253"/>
      <c r="U55" s="253"/>
      <c r="V55" s="253"/>
      <c r="W55" s="253"/>
      <c r="X55" s="253"/>
      <c r="Y55" s="253"/>
      <c r="Z55" s="253"/>
      <c r="AA55" s="253"/>
      <c r="AB55" s="253"/>
      <c r="AC55" s="253"/>
      <c r="AD55" s="253"/>
      <c r="AE55" s="253"/>
      <c r="AF55" s="289"/>
    </row>
    <row r="56" spans="1:33" ht="18.75" customHeight="1">
      <c r="A56" s="164"/>
      <c r="B56" s="172"/>
      <c r="C56" s="177"/>
      <c r="D56" s="183"/>
      <c r="E56" s="189"/>
      <c r="F56" s="183"/>
      <c r="G56" s="194"/>
      <c r="H56" s="208" t="s">
        <v>69</v>
      </c>
      <c r="I56" s="223" t="s">
        <v>16</v>
      </c>
      <c r="J56" s="237" t="s">
        <v>101</v>
      </c>
      <c r="K56" s="237"/>
      <c r="L56" s="253"/>
      <c r="M56" s="227" t="s">
        <v>16</v>
      </c>
      <c r="N56" s="237" t="s">
        <v>113</v>
      </c>
      <c r="O56" s="253"/>
      <c r="P56" s="253"/>
      <c r="Q56" s="253"/>
      <c r="R56" s="237"/>
      <c r="S56" s="237"/>
      <c r="T56" s="237"/>
      <c r="U56" s="237"/>
      <c r="V56" s="237"/>
      <c r="W56" s="237"/>
      <c r="X56" s="237"/>
      <c r="Y56" s="237"/>
      <c r="Z56" s="237"/>
      <c r="AA56" s="237"/>
      <c r="AB56" s="237"/>
      <c r="AC56" s="237"/>
      <c r="AD56" s="237"/>
      <c r="AE56" s="237"/>
      <c r="AF56" s="290"/>
    </row>
    <row r="57" spans="1:33" ht="18.75" customHeight="1">
      <c r="A57" s="164"/>
      <c r="B57" s="172"/>
      <c r="C57" s="177"/>
      <c r="D57" s="183"/>
      <c r="E57" s="189"/>
      <c r="F57" s="183"/>
      <c r="G57" s="194"/>
      <c r="H57" s="214" t="s">
        <v>72</v>
      </c>
      <c r="I57" s="230" t="s">
        <v>16</v>
      </c>
      <c r="J57" s="238" t="s">
        <v>99</v>
      </c>
      <c r="K57" s="238"/>
      <c r="L57" s="225" t="s">
        <v>16</v>
      </c>
      <c r="M57" s="238" t="s">
        <v>54</v>
      </c>
      <c r="N57" s="238"/>
      <c r="O57" s="240"/>
      <c r="P57" s="240"/>
      <c r="Q57" s="240"/>
      <c r="R57" s="240"/>
      <c r="S57" s="240"/>
      <c r="T57" s="240"/>
      <c r="U57" s="240"/>
      <c r="V57" s="240"/>
      <c r="W57" s="240"/>
      <c r="X57" s="240"/>
      <c r="Y57" s="240"/>
      <c r="Z57" s="240"/>
      <c r="AA57" s="240"/>
      <c r="AB57" s="240"/>
      <c r="AC57" s="240"/>
      <c r="AD57" s="240"/>
      <c r="AE57" s="240"/>
      <c r="AF57" s="270"/>
    </row>
    <row r="58" spans="1:33" ht="18.75" customHeight="1">
      <c r="A58" s="164"/>
      <c r="B58" s="172"/>
      <c r="C58" s="177"/>
      <c r="D58" s="183"/>
      <c r="E58" s="189"/>
      <c r="F58" s="183"/>
      <c r="G58" s="194"/>
      <c r="H58" s="215"/>
      <c r="I58" s="231"/>
      <c r="J58" s="239"/>
      <c r="K58" s="239"/>
      <c r="L58" s="226"/>
      <c r="M58" s="239"/>
      <c r="N58" s="239"/>
      <c r="O58" s="236"/>
      <c r="P58" s="236"/>
      <c r="Q58" s="236"/>
      <c r="R58" s="236"/>
      <c r="S58" s="236"/>
      <c r="T58" s="236"/>
      <c r="U58" s="236"/>
      <c r="V58" s="236"/>
      <c r="W58" s="236"/>
      <c r="X58" s="236"/>
      <c r="Y58" s="236"/>
      <c r="Z58" s="236"/>
      <c r="AA58" s="236"/>
      <c r="AB58" s="236"/>
      <c r="AC58" s="236"/>
      <c r="AD58" s="236"/>
      <c r="AE58" s="236"/>
      <c r="AF58" s="271"/>
    </row>
    <row r="59" spans="1:33" ht="18.75" customHeight="1">
      <c r="A59" s="164"/>
      <c r="B59" s="172"/>
      <c r="C59" s="177"/>
      <c r="D59" s="183"/>
      <c r="E59" s="189"/>
      <c r="F59" s="183"/>
      <c r="G59" s="194"/>
      <c r="H59" s="214" t="s">
        <v>74</v>
      </c>
      <c r="I59" s="230" t="s">
        <v>16</v>
      </c>
      <c r="J59" s="238" t="s">
        <v>99</v>
      </c>
      <c r="K59" s="238"/>
      <c r="L59" s="225" t="s">
        <v>16</v>
      </c>
      <c r="M59" s="238" t="s">
        <v>54</v>
      </c>
      <c r="N59" s="238"/>
      <c r="O59" s="240"/>
      <c r="P59" s="240"/>
      <c r="Q59" s="240"/>
      <c r="R59" s="240"/>
      <c r="S59" s="240"/>
      <c r="T59" s="240"/>
      <c r="U59" s="240"/>
      <c r="V59" s="240"/>
      <c r="W59" s="240"/>
      <c r="X59" s="240"/>
      <c r="Y59" s="240"/>
      <c r="Z59" s="240"/>
      <c r="AA59" s="240"/>
      <c r="AB59" s="240"/>
      <c r="AC59" s="240"/>
      <c r="AD59" s="240"/>
      <c r="AE59" s="240"/>
      <c r="AF59" s="270"/>
    </row>
    <row r="60" spans="1:33" ht="18.75" customHeight="1">
      <c r="A60" s="164"/>
      <c r="B60" s="172"/>
      <c r="C60" s="177"/>
      <c r="D60" s="183"/>
      <c r="E60" s="189"/>
      <c r="F60" s="183"/>
      <c r="G60" s="194"/>
      <c r="H60" s="215"/>
      <c r="I60" s="231"/>
      <c r="J60" s="239"/>
      <c r="K60" s="239"/>
      <c r="L60" s="226"/>
      <c r="M60" s="239"/>
      <c r="N60" s="239"/>
      <c r="O60" s="236"/>
      <c r="P60" s="236"/>
      <c r="Q60" s="236"/>
      <c r="R60" s="236"/>
      <c r="S60" s="236"/>
      <c r="T60" s="236"/>
      <c r="U60" s="236"/>
      <c r="V60" s="236"/>
      <c r="W60" s="236"/>
      <c r="X60" s="236"/>
      <c r="Y60" s="236"/>
      <c r="Z60" s="236"/>
      <c r="AA60" s="236"/>
      <c r="AB60" s="236"/>
      <c r="AC60" s="236"/>
      <c r="AD60" s="236"/>
      <c r="AE60" s="236"/>
      <c r="AF60" s="271"/>
    </row>
    <row r="61" spans="1:33" ht="18.75" customHeight="1">
      <c r="A61" s="164"/>
      <c r="B61" s="172"/>
      <c r="C61" s="177"/>
      <c r="D61" s="183"/>
      <c r="E61" s="189"/>
      <c r="F61" s="183"/>
      <c r="G61" s="194"/>
      <c r="H61" s="214" t="s">
        <v>75</v>
      </c>
      <c r="I61" s="230" t="s">
        <v>16</v>
      </c>
      <c r="J61" s="238" t="s">
        <v>99</v>
      </c>
      <c r="K61" s="238"/>
      <c r="L61" s="225" t="s">
        <v>16</v>
      </c>
      <c r="M61" s="238" t="s">
        <v>54</v>
      </c>
      <c r="N61" s="238"/>
      <c r="O61" s="240"/>
      <c r="P61" s="240"/>
      <c r="Q61" s="240"/>
      <c r="R61" s="240"/>
      <c r="S61" s="240"/>
      <c r="T61" s="240"/>
      <c r="U61" s="240"/>
      <c r="V61" s="240"/>
      <c r="W61" s="240"/>
      <c r="X61" s="240"/>
      <c r="Y61" s="240"/>
      <c r="Z61" s="240"/>
      <c r="AA61" s="240"/>
      <c r="AB61" s="240"/>
      <c r="AC61" s="240"/>
      <c r="AD61" s="240"/>
      <c r="AE61" s="240"/>
      <c r="AF61" s="270"/>
    </row>
    <row r="62" spans="1:33" ht="18.75" customHeight="1">
      <c r="A62" s="164"/>
      <c r="B62" s="172"/>
      <c r="C62" s="177"/>
      <c r="D62" s="183"/>
      <c r="E62" s="189"/>
      <c r="F62" s="183"/>
      <c r="G62" s="194"/>
      <c r="H62" s="215"/>
      <c r="I62" s="231"/>
      <c r="J62" s="239"/>
      <c r="K62" s="239"/>
      <c r="L62" s="226"/>
      <c r="M62" s="239"/>
      <c r="N62" s="239"/>
      <c r="O62" s="236"/>
      <c r="P62" s="236"/>
      <c r="Q62" s="236"/>
      <c r="R62" s="236"/>
      <c r="S62" s="236"/>
      <c r="T62" s="236"/>
      <c r="U62" s="236"/>
      <c r="V62" s="236"/>
      <c r="W62" s="236"/>
      <c r="X62" s="236"/>
      <c r="Y62" s="236"/>
      <c r="Z62" s="236"/>
      <c r="AA62" s="236"/>
      <c r="AB62" s="236"/>
      <c r="AC62" s="236"/>
      <c r="AD62" s="236"/>
      <c r="AE62" s="236"/>
      <c r="AF62" s="271"/>
    </row>
    <row r="63" spans="1:33" ht="18.75" customHeight="1">
      <c r="A63" s="164"/>
      <c r="B63" s="172"/>
      <c r="C63" s="177"/>
      <c r="D63" s="183"/>
      <c r="E63" s="189"/>
      <c r="F63" s="183"/>
      <c r="G63" s="194"/>
      <c r="H63" s="214" t="s">
        <v>19</v>
      </c>
      <c r="I63" s="230" t="s">
        <v>16</v>
      </c>
      <c r="J63" s="238" t="s">
        <v>99</v>
      </c>
      <c r="K63" s="238"/>
      <c r="L63" s="225" t="s">
        <v>16</v>
      </c>
      <c r="M63" s="238" t="s">
        <v>54</v>
      </c>
      <c r="N63" s="238"/>
      <c r="O63" s="240"/>
      <c r="P63" s="240"/>
      <c r="Q63" s="240"/>
      <c r="R63" s="240"/>
      <c r="S63" s="240"/>
      <c r="T63" s="240"/>
      <c r="U63" s="240"/>
      <c r="V63" s="240"/>
      <c r="W63" s="240"/>
      <c r="X63" s="240"/>
      <c r="Y63" s="240"/>
      <c r="Z63" s="240"/>
      <c r="AA63" s="240"/>
      <c r="AB63" s="240"/>
      <c r="AC63" s="240"/>
      <c r="AD63" s="240"/>
      <c r="AE63" s="240"/>
      <c r="AF63" s="270"/>
    </row>
    <row r="64" spans="1:33" ht="18.75" customHeight="1">
      <c r="A64" s="164"/>
      <c r="B64" s="172"/>
      <c r="C64" s="177"/>
      <c r="D64" s="183"/>
      <c r="E64" s="189"/>
      <c r="F64" s="183"/>
      <c r="G64" s="194"/>
      <c r="H64" s="215"/>
      <c r="I64" s="231"/>
      <c r="J64" s="239"/>
      <c r="K64" s="239"/>
      <c r="L64" s="226"/>
      <c r="M64" s="239"/>
      <c r="N64" s="239"/>
      <c r="O64" s="236"/>
      <c r="P64" s="236"/>
      <c r="Q64" s="236"/>
      <c r="R64" s="236"/>
      <c r="S64" s="236"/>
      <c r="T64" s="236"/>
      <c r="U64" s="236"/>
      <c r="V64" s="236"/>
      <c r="W64" s="236"/>
      <c r="X64" s="236"/>
      <c r="Y64" s="236"/>
      <c r="Z64" s="236"/>
      <c r="AA64" s="236"/>
      <c r="AB64" s="236"/>
      <c r="AC64" s="236"/>
      <c r="AD64" s="236"/>
      <c r="AE64" s="236"/>
      <c r="AF64" s="271"/>
    </row>
    <row r="65" spans="1:33" ht="18.75" customHeight="1">
      <c r="A65" s="165" t="s">
        <v>16</v>
      </c>
      <c r="B65" s="172">
        <v>78</v>
      </c>
      <c r="C65" s="177" t="s">
        <v>34</v>
      </c>
      <c r="D65" s="165" t="s">
        <v>16</v>
      </c>
      <c r="E65" s="189" t="s">
        <v>18</v>
      </c>
      <c r="F65" s="183"/>
      <c r="G65" s="194"/>
      <c r="H65" s="208" t="s">
        <v>84</v>
      </c>
      <c r="I65" s="223" t="s">
        <v>16</v>
      </c>
      <c r="J65" s="237" t="s">
        <v>99</v>
      </c>
      <c r="K65" s="237"/>
      <c r="L65" s="227" t="s">
        <v>16</v>
      </c>
      <c r="M65" s="237" t="s">
        <v>54</v>
      </c>
      <c r="N65" s="253"/>
      <c r="O65" s="237"/>
      <c r="P65" s="237"/>
      <c r="Q65" s="237"/>
      <c r="R65" s="237"/>
      <c r="S65" s="237"/>
      <c r="T65" s="237"/>
      <c r="U65" s="237"/>
      <c r="V65" s="237"/>
      <c r="W65" s="237"/>
      <c r="X65" s="237"/>
      <c r="Y65" s="237"/>
      <c r="Z65" s="237"/>
      <c r="AA65" s="237"/>
      <c r="AB65" s="237"/>
      <c r="AC65" s="237"/>
      <c r="AD65" s="237"/>
      <c r="AE65" s="237"/>
      <c r="AF65" s="290"/>
    </row>
    <row r="66" spans="1:33" ht="18.75" customHeight="1">
      <c r="A66" s="164"/>
      <c r="B66" s="172"/>
      <c r="C66" s="177"/>
      <c r="D66" s="183"/>
      <c r="E66" s="189"/>
      <c r="F66" s="183"/>
      <c r="G66" s="194"/>
      <c r="H66" s="216" t="s">
        <v>76</v>
      </c>
      <c r="I66" s="223" t="s">
        <v>16</v>
      </c>
      <c r="J66" s="237" t="s">
        <v>99</v>
      </c>
      <c r="K66" s="237"/>
      <c r="L66" s="227" t="s">
        <v>16</v>
      </c>
      <c r="M66" s="237" t="s">
        <v>30</v>
      </c>
      <c r="N66" s="237"/>
      <c r="O66" s="227" t="s">
        <v>16</v>
      </c>
      <c r="P66" s="237" t="s">
        <v>116</v>
      </c>
      <c r="Q66" s="253"/>
      <c r="R66" s="253"/>
      <c r="S66" s="262"/>
      <c r="T66" s="262"/>
      <c r="U66" s="262"/>
      <c r="V66" s="262"/>
      <c r="W66" s="262"/>
      <c r="X66" s="262"/>
      <c r="Y66" s="262"/>
      <c r="Z66" s="262"/>
      <c r="AA66" s="262"/>
      <c r="AB66" s="262"/>
      <c r="AC66" s="262"/>
      <c r="AD66" s="262"/>
      <c r="AE66" s="262"/>
      <c r="AF66" s="291"/>
    </row>
    <row r="67" spans="1:33" ht="18.75" customHeight="1">
      <c r="A67" s="164"/>
      <c r="B67" s="172"/>
      <c r="C67" s="177"/>
      <c r="D67" s="183"/>
      <c r="E67" s="189"/>
      <c r="F67" s="183"/>
      <c r="G67" s="194"/>
      <c r="H67" s="216" t="s">
        <v>1</v>
      </c>
      <c r="I67" s="223" t="s">
        <v>16</v>
      </c>
      <c r="J67" s="237" t="s">
        <v>99</v>
      </c>
      <c r="K67" s="237"/>
      <c r="L67" s="227" t="s">
        <v>16</v>
      </c>
      <c r="M67" s="237" t="s">
        <v>54</v>
      </c>
      <c r="N67" s="253"/>
      <c r="O67" s="237"/>
      <c r="P67" s="237"/>
      <c r="Q67" s="237"/>
      <c r="R67" s="237"/>
      <c r="S67" s="237"/>
      <c r="T67" s="237"/>
      <c r="U67" s="237"/>
      <c r="V67" s="237"/>
      <c r="W67" s="237"/>
      <c r="X67" s="237"/>
      <c r="Y67" s="237"/>
      <c r="Z67" s="237"/>
      <c r="AA67" s="237"/>
      <c r="AB67" s="237"/>
      <c r="AC67" s="237"/>
      <c r="AD67" s="237"/>
      <c r="AE67" s="237"/>
      <c r="AF67" s="290"/>
      <c r="AG67" s="293"/>
    </row>
    <row r="68" spans="1:33" ht="19.5" customHeight="1">
      <c r="A68" s="164"/>
      <c r="B68" s="172"/>
      <c r="C68" s="177"/>
      <c r="D68" s="183"/>
      <c r="E68" s="189"/>
      <c r="F68" s="183"/>
      <c r="G68" s="194"/>
      <c r="H68" s="216" t="s">
        <v>87</v>
      </c>
      <c r="I68" s="223" t="s">
        <v>16</v>
      </c>
      <c r="J68" s="237" t="s">
        <v>99</v>
      </c>
      <c r="K68" s="237"/>
      <c r="L68" s="227" t="s">
        <v>16</v>
      </c>
      <c r="M68" s="237" t="s">
        <v>96</v>
      </c>
      <c r="N68" s="237"/>
      <c r="O68" s="227" t="s">
        <v>16</v>
      </c>
      <c r="P68" s="237" t="s">
        <v>7</v>
      </c>
      <c r="Q68" s="253"/>
      <c r="R68" s="253"/>
      <c r="S68" s="253"/>
      <c r="T68" s="237"/>
      <c r="U68" s="237"/>
      <c r="V68" s="237"/>
      <c r="W68" s="237"/>
      <c r="X68" s="237"/>
      <c r="Y68" s="237"/>
      <c r="Z68" s="237"/>
      <c r="AA68" s="237"/>
      <c r="AB68" s="237"/>
      <c r="AC68" s="237"/>
      <c r="AD68" s="237"/>
      <c r="AE68" s="237"/>
      <c r="AF68" s="290"/>
    </row>
    <row r="69" spans="1:33" ht="19.5" customHeight="1">
      <c r="A69" s="164"/>
      <c r="B69" s="172"/>
      <c r="C69" s="177"/>
      <c r="D69" s="183"/>
      <c r="E69" s="189"/>
      <c r="F69" s="183"/>
      <c r="G69" s="194"/>
      <c r="H69" s="216" t="s">
        <v>91</v>
      </c>
      <c r="I69" s="223" t="s">
        <v>16</v>
      </c>
      <c r="J69" s="237" t="s">
        <v>99</v>
      </c>
      <c r="K69" s="237"/>
      <c r="L69" s="227" t="s">
        <v>16</v>
      </c>
      <c r="M69" s="237" t="s">
        <v>108</v>
      </c>
      <c r="N69" s="237"/>
      <c r="O69" s="237"/>
      <c r="P69" s="227" t="s">
        <v>16</v>
      </c>
      <c r="Q69" s="237" t="s">
        <v>47</v>
      </c>
      <c r="R69" s="237"/>
      <c r="S69" s="237"/>
      <c r="T69" s="237"/>
      <c r="U69" s="237"/>
      <c r="V69" s="237"/>
      <c r="W69" s="237"/>
      <c r="X69" s="237"/>
      <c r="Y69" s="237"/>
      <c r="Z69" s="237"/>
      <c r="AA69" s="237"/>
      <c r="AB69" s="237"/>
      <c r="AC69" s="237"/>
      <c r="AD69" s="237"/>
      <c r="AE69" s="237"/>
      <c r="AF69" s="290"/>
    </row>
    <row r="70" spans="1:33" ht="19.5" customHeight="1">
      <c r="A70" s="164"/>
      <c r="B70" s="172"/>
      <c r="C70" s="177"/>
      <c r="D70" s="183"/>
      <c r="E70" s="189"/>
      <c r="F70" s="183"/>
      <c r="G70" s="194"/>
      <c r="H70" s="217" t="s">
        <v>89</v>
      </c>
      <c r="I70" s="223" t="s">
        <v>16</v>
      </c>
      <c r="J70" s="237" t="s">
        <v>99</v>
      </c>
      <c r="K70" s="237"/>
      <c r="L70" s="227" t="s">
        <v>16</v>
      </c>
      <c r="M70" s="237" t="s">
        <v>54</v>
      </c>
      <c r="N70" s="253"/>
      <c r="O70" s="237"/>
      <c r="P70" s="237"/>
      <c r="Q70" s="237"/>
      <c r="R70" s="237"/>
      <c r="S70" s="237"/>
      <c r="T70" s="237"/>
      <c r="U70" s="237"/>
      <c r="V70" s="237"/>
      <c r="W70" s="237"/>
      <c r="X70" s="237"/>
      <c r="Y70" s="237"/>
      <c r="Z70" s="237"/>
      <c r="AA70" s="237"/>
      <c r="AB70" s="237"/>
      <c r="AC70" s="237"/>
      <c r="AD70" s="237"/>
      <c r="AE70" s="237"/>
      <c r="AF70" s="290"/>
    </row>
    <row r="71" spans="1:33" ht="18.75" customHeight="1">
      <c r="A71" s="164"/>
      <c r="B71" s="172"/>
      <c r="C71" s="177"/>
      <c r="D71" s="183"/>
      <c r="E71" s="189"/>
      <c r="F71" s="183"/>
      <c r="G71" s="194"/>
      <c r="H71" s="208" t="s">
        <v>94</v>
      </c>
      <c r="I71" s="223" t="s">
        <v>16</v>
      </c>
      <c r="J71" s="237" t="s">
        <v>99</v>
      </c>
      <c r="K71" s="237"/>
      <c r="L71" s="227" t="s">
        <v>16</v>
      </c>
      <c r="M71" s="237" t="s">
        <v>54</v>
      </c>
      <c r="N71" s="253"/>
      <c r="O71" s="237"/>
      <c r="P71" s="237"/>
      <c r="Q71" s="237"/>
      <c r="R71" s="237"/>
      <c r="S71" s="237"/>
      <c r="T71" s="237"/>
      <c r="U71" s="237"/>
      <c r="V71" s="237"/>
      <c r="W71" s="237"/>
      <c r="X71" s="237"/>
      <c r="Y71" s="237"/>
      <c r="Z71" s="237"/>
      <c r="AA71" s="237"/>
      <c r="AB71" s="237"/>
      <c r="AC71" s="237"/>
      <c r="AD71" s="237"/>
      <c r="AE71" s="237"/>
      <c r="AF71" s="290"/>
      <c r="AG71" s="293"/>
    </row>
    <row r="72" spans="1:33" ht="18.75" customHeight="1">
      <c r="A72" s="164"/>
      <c r="B72" s="172"/>
      <c r="C72" s="177"/>
      <c r="D72" s="183"/>
      <c r="E72" s="189"/>
      <c r="F72" s="183"/>
      <c r="G72" s="194"/>
      <c r="H72" s="208" t="s">
        <v>40</v>
      </c>
      <c r="I72" s="223" t="s">
        <v>16</v>
      </c>
      <c r="J72" s="237" t="s">
        <v>99</v>
      </c>
      <c r="K72" s="237"/>
      <c r="L72" s="227" t="s">
        <v>16</v>
      </c>
      <c r="M72" s="237" t="s">
        <v>54</v>
      </c>
      <c r="N72" s="253"/>
      <c r="O72" s="237"/>
      <c r="P72" s="237"/>
      <c r="Q72" s="237"/>
      <c r="R72" s="237"/>
      <c r="S72" s="237"/>
      <c r="T72" s="237"/>
      <c r="U72" s="237"/>
      <c r="V72" s="237"/>
      <c r="W72" s="237"/>
      <c r="X72" s="237"/>
      <c r="Y72" s="237"/>
      <c r="Z72" s="237"/>
      <c r="AA72" s="237"/>
      <c r="AB72" s="237"/>
      <c r="AC72" s="237"/>
      <c r="AD72" s="237"/>
      <c r="AE72" s="237"/>
      <c r="AF72" s="290"/>
      <c r="AG72" s="293"/>
    </row>
    <row r="73" spans="1:33" ht="18.75" customHeight="1">
      <c r="A73" s="164"/>
      <c r="B73" s="172"/>
      <c r="C73" s="177"/>
      <c r="D73" s="183"/>
      <c r="E73" s="189"/>
      <c r="F73" s="183"/>
      <c r="G73" s="194"/>
      <c r="H73" s="218" t="s">
        <v>26</v>
      </c>
      <c r="I73" s="223" t="s">
        <v>16</v>
      </c>
      <c r="J73" s="237" t="s">
        <v>99</v>
      </c>
      <c r="K73" s="237"/>
      <c r="L73" s="227" t="s">
        <v>16</v>
      </c>
      <c r="M73" s="237" t="s">
        <v>54</v>
      </c>
      <c r="N73" s="253"/>
      <c r="O73" s="237"/>
      <c r="P73" s="237"/>
      <c r="Q73" s="237"/>
      <c r="R73" s="237"/>
      <c r="S73" s="237"/>
      <c r="T73" s="237"/>
      <c r="U73" s="237"/>
      <c r="V73" s="237"/>
      <c r="W73" s="237"/>
      <c r="X73" s="237"/>
      <c r="Y73" s="237"/>
      <c r="Z73" s="237"/>
      <c r="AA73" s="237"/>
      <c r="AB73" s="237"/>
      <c r="AC73" s="237"/>
      <c r="AD73" s="237"/>
      <c r="AE73" s="237"/>
      <c r="AF73" s="290"/>
      <c r="AG73" s="293"/>
    </row>
    <row r="74" spans="1:33" ht="18.75" customHeight="1">
      <c r="A74" s="164"/>
      <c r="B74" s="172"/>
      <c r="C74" s="177"/>
      <c r="D74" s="183"/>
      <c r="E74" s="189"/>
      <c r="F74" s="183"/>
      <c r="G74" s="194"/>
      <c r="H74" s="216" t="s">
        <v>95</v>
      </c>
      <c r="I74" s="223" t="s">
        <v>16</v>
      </c>
      <c r="J74" s="237" t="s">
        <v>99</v>
      </c>
      <c r="K74" s="237"/>
      <c r="L74" s="227" t="s">
        <v>16</v>
      </c>
      <c r="M74" s="237" t="s">
        <v>54</v>
      </c>
      <c r="N74" s="253"/>
      <c r="O74" s="237"/>
      <c r="P74" s="237"/>
      <c r="Q74" s="237"/>
      <c r="R74" s="237"/>
      <c r="S74" s="237"/>
      <c r="T74" s="237"/>
      <c r="U74" s="237"/>
      <c r="V74" s="237"/>
      <c r="W74" s="237"/>
      <c r="X74" s="237"/>
      <c r="Y74" s="237"/>
      <c r="Z74" s="237"/>
      <c r="AA74" s="237"/>
      <c r="AB74" s="237"/>
      <c r="AC74" s="237"/>
      <c r="AD74" s="237"/>
      <c r="AE74" s="237"/>
      <c r="AF74" s="290"/>
    </row>
    <row r="75" spans="1:33" ht="18.75" customHeight="1">
      <c r="A75" s="166"/>
      <c r="B75" s="173"/>
      <c r="C75" s="179"/>
      <c r="D75" s="185"/>
      <c r="E75" s="190"/>
      <c r="F75" s="192"/>
      <c r="G75" s="195"/>
      <c r="H75" s="219" t="s">
        <v>77</v>
      </c>
      <c r="I75" s="232" t="s">
        <v>16</v>
      </c>
      <c r="J75" s="243" t="s">
        <v>99</v>
      </c>
      <c r="K75" s="243"/>
      <c r="L75" s="254" t="s">
        <v>16</v>
      </c>
      <c r="M75" s="243" t="s">
        <v>54</v>
      </c>
      <c r="N75" s="258"/>
      <c r="O75" s="243"/>
      <c r="P75" s="243"/>
      <c r="Q75" s="243"/>
      <c r="R75" s="243"/>
      <c r="S75" s="243"/>
      <c r="T75" s="243"/>
      <c r="U75" s="243"/>
      <c r="V75" s="243"/>
      <c r="W75" s="243"/>
      <c r="X75" s="243"/>
      <c r="Y75" s="243"/>
      <c r="Z75" s="243"/>
      <c r="AA75" s="243"/>
      <c r="AB75" s="243"/>
      <c r="AC75" s="243"/>
      <c r="AD75" s="243"/>
      <c r="AE75" s="243"/>
      <c r="AF75" s="292"/>
    </row>
    <row r="76" spans="1:33" ht="18.75" customHeight="1">
      <c r="C76" s="180"/>
      <c r="D76" s="180"/>
      <c r="G76" s="196"/>
      <c r="AG76" s="293"/>
    </row>
    <row r="77" spans="1:33" ht="18.75" customHeight="1">
      <c r="A77" s="167"/>
      <c r="B77" s="167"/>
      <c r="C77" s="180" t="s">
        <v>24</v>
      </c>
      <c r="D77" s="180"/>
      <c r="E77" s="157"/>
      <c r="F77" s="157"/>
      <c r="G77" s="157"/>
      <c r="H77" s="157"/>
      <c r="I77" s="157"/>
      <c r="J77" s="157"/>
      <c r="K77" s="157"/>
      <c r="L77" s="157"/>
      <c r="M77" s="157"/>
      <c r="N77" s="157"/>
      <c r="O77" s="157"/>
      <c r="P77" s="157"/>
      <c r="Q77" s="157"/>
      <c r="R77" s="157"/>
      <c r="S77" s="157"/>
      <c r="T77" s="157"/>
      <c r="U77" s="157"/>
      <c r="V77" s="157"/>
    </row>
    <row r="78" spans="1:33" ht="18.75" customHeight="1"/>
    <row r="79" spans="1:33" ht="18.75" customHeight="1"/>
    <row r="80" spans="1:33" ht="18.75" customHeight="1"/>
    <row r="81" ht="18.75" customHeight="1"/>
    <row r="82" ht="19.5" customHeight="1"/>
    <row r="83" ht="19.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spans="33:33" ht="18.75" customHeight="1"/>
    <row r="114" spans="33:33" ht="18.75" customHeight="1"/>
    <row r="115" spans="33:33" ht="18.75" customHeight="1"/>
    <row r="116" spans="33:33" ht="18.75" customHeight="1"/>
    <row r="117" spans="33:33" ht="18.75" customHeight="1"/>
    <row r="118" spans="33:33" ht="18.75" customHeight="1"/>
    <row r="119" spans="33:33" ht="18.75" customHeight="1"/>
    <row r="120" spans="33:33" ht="18.75" customHeight="1"/>
    <row r="121" spans="33:33" ht="18.75" customHeight="1"/>
    <row r="122" spans="33:33" ht="18.75" customHeight="1"/>
    <row r="123" spans="33:33" ht="18.75" customHeight="1"/>
    <row r="124" spans="33:33" ht="18.75" customHeight="1">
      <c r="AG124" s="293"/>
    </row>
    <row r="125" spans="33:33" ht="19.5" customHeight="1"/>
    <row r="126" spans="33:33" ht="19.5" customHeight="1"/>
    <row r="127" spans="33:33" ht="19.5" customHeight="1"/>
    <row r="128" spans="33:33"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spans="33:33" ht="18.75" customHeight="1"/>
    <row r="146" spans="33:33" ht="18.75" customHeight="1"/>
    <row r="147" spans="33:33" ht="18.75" customHeight="1"/>
    <row r="148" spans="33:33" ht="18.75" customHeight="1"/>
    <row r="149" spans="33:33" ht="18.75" customHeight="1"/>
    <row r="150" spans="33:33" ht="18.75" customHeight="1"/>
    <row r="151" spans="33:33" ht="18.75" customHeight="1"/>
    <row r="152" spans="33:33" ht="18.75" customHeight="1"/>
    <row r="153" spans="33:33" ht="18.75" customHeight="1"/>
    <row r="154" spans="33:33" ht="18.75" customHeight="1"/>
    <row r="155" spans="33:33" ht="18.75" customHeight="1">
      <c r="AG155" s="293"/>
    </row>
    <row r="156" spans="33:33" ht="19.5" customHeight="1"/>
    <row r="157" spans="33:33" ht="19.5" customHeight="1"/>
    <row r="158" spans="33:33" ht="19.5" customHeight="1"/>
    <row r="159" spans="33:33" ht="18.75" customHeight="1">
      <c r="AG159" s="293"/>
    </row>
    <row r="160" spans="33:33" ht="18.75" customHeight="1">
      <c r="AG160" s="293"/>
    </row>
    <row r="161" spans="33:33" ht="18.75" customHeight="1"/>
    <row r="162" spans="33:33" ht="18.75" customHeight="1"/>
    <row r="163" spans="33:33" ht="18.75" customHeight="1"/>
    <row r="164" spans="33:33" ht="18.75" customHeight="1"/>
    <row r="165" spans="33:33" ht="18.75" customHeight="1"/>
    <row r="166" spans="33:33" ht="18.75" customHeight="1"/>
    <row r="167" spans="33:33" ht="18.75" customHeight="1"/>
    <row r="168" spans="33:33" ht="18.75" customHeight="1">
      <c r="AG168" s="293"/>
    </row>
    <row r="169" spans="33:33" ht="19.5" customHeight="1"/>
    <row r="170" spans="33:33" ht="19.5" customHeight="1"/>
    <row r="171" spans="33:33" ht="18.75" customHeight="1"/>
    <row r="172" spans="33:33" ht="18.75" customHeight="1"/>
    <row r="173" spans="33:33" ht="18.75" customHeight="1"/>
    <row r="174" spans="33:33" ht="18.75" customHeight="1"/>
    <row r="175" spans="33:33" ht="18.75" customHeight="1"/>
    <row r="176" spans="33:33" ht="18.75" customHeight="1"/>
    <row r="177" spans="33:33" ht="18.75" customHeight="1"/>
    <row r="178" spans="33:33" ht="18.75" customHeight="1"/>
    <row r="179" spans="33:33" ht="18.75" customHeight="1"/>
    <row r="180" spans="33:33" ht="18.75" customHeight="1"/>
    <row r="181" spans="33:33" ht="18.75" customHeight="1"/>
    <row r="182" spans="33:33" ht="18.75" customHeight="1"/>
    <row r="183" spans="33:33" ht="18.75" customHeight="1"/>
    <row r="184" spans="33:33" ht="18.75" customHeight="1"/>
    <row r="185" spans="33:33" ht="18.75" customHeight="1"/>
    <row r="186" spans="33:33" ht="18.75" customHeight="1"/>
    <row r="187" spans="33:33" ht="18.75" customHeight="1"/>
    <row r="188" spans="33:33" ht="18.75" customHeight="1">
      <c r="AG188" s="293"/>
    </row>
    <row r="189" spans="33:33" ht="19.5" customHeight="1"/>
    <row r="190" spans="33:33" ht="19.5" customHeight="1"/>
    <row r="191" spans="33:33" ht="19.5" customHeight="1"/>
    <row r="192" spans="33:33" ht="18.75" customHeight="1">
      <c r="AG192" s="293"/>
    </row>
    <row r="193" spans="33:33" ht="18.75" customHeight="1">
      <c r="AG193" s="293"/>
    </row>
    <row r="194" spans="33:33" ht="18.75" customHeight="1">
      <c r="AG194" s="293"/>
    </row>
    <row r="195" spans="33:33" ht="18.75" customHeight="1"/>
    <row r="196" spans="33:33" ht="18.75" customHeight="1"/>
    <row r="197" spans="33:33" ht="18.75" customHeight="1"/>
    <row r="198" spans="33:33" ht="18.75" customHeight="1"/>
    <row r="199" spans="33:33" ht="18.75" customHeight="1"/>
    <row r="200" spans="33:33" ht="18.75" customHeight="1"/>
    <row r="201" spans="33:33" ht="18.75" customHeight="1"/>
    <row r="202" spans="33:33" ht="18.75" customHeight="1"/>
    <row r="203" spans="33:33" ht="18.75" customHeight="1"/>
    <row r="204" spans="33:33" ht="18.75" customHeight="1"/>
    <row r="205" spans="33:33" ht="18.75" customHeight="1">
      <c r="AG205" s="293"/>
    </row>
    <row r="206" spans="33:33" ht="19.5" customHeight="1"/>
    <row r="207" spans="33:33" ht="19.5" customHeight="1"/>
    <row r="208" spans="33:33" ht="19.5" customHeight="1"/>
    <row r="209" spans="33:33" ht="18.75" customHeight="1">
      <c r="AG209" s="293"/>
    </row>
    <row r="210" spans="33:33" ht="18.75" customHeight="1">
      <c r="AG210" s="293"/>
    </row>
    <row r="211" spans="33:33" ht="18.75" customHeight="1">
      <c r="AG211" s="293"/>
    </row>
    <row r="212" spans="33:33" ht="18.75" customHeight="1"/>
    <row r="213" spans="33:33" ht="18.75" customHeight="1"/>
    <row r="214" spans="33:33" ht="18.75" customHeight="1"/>
    <row r="215" spans="33:33" ht="18.75" customHeight="1"/>
    <row r="216" spans="33:33" ht="18.75" customHeight="1"/>
    <row r="217" spans="33:33" ht="18.75" customHeight="1"/>
    <row r="218" spans="33:33" ht="18.75" customHeight="1">
      <c r="AG218" s="293"/>
    </row>
    <row r="219" spans="33:33" ht="18.75" customHeight="1">
      <c r="AG219" s="293"/>
    </row>
    <row r="220" spans="33:33" ht="18.75" customHeight="1"/>
    <row r="221" spans="33:33" ht="19.5" customHeight="1"/>
    <row r="222" spans="33:33" ht="19.5" customHeight="1"/>
    <row r="223" spans="33:33" ht="18.75" customHeight="1"/>
    <row r="224" spans="33:33" ht="18.75" customHeight="1"/>
    <row r="225" spans="33:33" ht="18.75" customHeight="1"/>
    <row r="226" spans="33:33" ht="18.75" customHeight="1"/>
    <row r="227" spans="33:33" ht="18.75" customHeight="1"/>
    <row r="228" spans="33:33" ht="18.75" customHeight="1"/>
    <row r="229" spans="33:33" ht="18.75" customHeight="1"/>
    <row r="230" spans="33:33" ht="18.75" customHeight="1"/>
    <row r="231" spans="33:33" ht="18.75" customHeight="1"/>
    <row r="232" spans="33:33" ht="18.75" customHeight="1"/>
    <row r="233" spans="33:33" ht="18.75" customHeight="1"/>
    <row r="234" spans="33:33" ht="18.75" customHeight="1"/>
    <row r="235" spans="33:33" ht="18.75" customHeight="1"/>
    <row r="236" spans="33:33" ht="18.75" customHeight="1"/>
    <row r="237" spans="33:33" ht="18.75" customHeight="1"/>
    <row r="238" spans="33:33" ht="18.75" customHeight="1"/>
    <row r="239" spans="33:33" ht="18.75" customHeight="1"/>
    <row r="240" spans="33:33" ht="18.75" customHeight="1">
      <c r="AG240" s="293"/>
    </row>
    <row r="241" spans="33:33" ht="18.75" customHeight="1">
      <c r="AG241" s="293"/>
    </row>
    <row r="242" spans="33:33" ht="19.5" customHeight="1"/>
    <row r="243" spans="33:33" ht="19.5" customHeight="1"/>
    <row r="244" spans="33:33" ht="19.5" customHeight="1"/>
    <row r="245" spans="33:33" ht="18.75" customHeight="1"/>
    <row r="246" spans="33:33" ht="18.75" customHeight="1"/>
    <row r="247" spans="33:33" ht="18.75" customHeight="1"/>
    <row r="248" spans="33:33" ht="18.75" customHeight="1"/>
    <row r="249" spans="33:33" ht="18.75" customHeight="1"/>
    <row r="250" spans="33:33" ht="18.75" customHeight="1"/>
    <row r="251" spans="33:33" ht="18.75" customHeight="1"/>
    <row r="252" spans="33:33" ht="18.75" customHeight="1"/>
    <row r="253" spans="33:33" ht="18.75" customHeight="1"/>
    <row r="254" spans="33:33" ht="18.75" customHeight="1"/>
    <row r="255" spans="33:33" ht="18.75" customHeight="1"/>
    <row r="256" spans="33:33" ht="18.75" customHeight="1"/>
    <row r="257" ht="18.75" customHeight="1"/>
    <row r="258" ht="20.25" customHeight="1"/>
    <row r="259" ht="20.25" customHeight="1"/>
    <row r="260" ht="20.25" customHeight="1"/>
    <row r="261" ht="30" customHeight="1"/>
    <row r="262" ht="20.25" customHeight="1"/>
    <row r="263" ht="18" customHeight="1"/>
    <row r="264" ht="18.75" customHeight="1"/>
    <row r="265" ht="18.75" customHeight="1"/>
    <row r="266" ht="19.5" customHeight="1"/>
    <row r="267" ht="18.75" customHeight="1"/>
    <row r="268" ht="18.75" customHeight="1"/>
    <row r="269" ht="18.75" customHeight="1"/>
    <row r="270" ht="18.75" customHeight="1"/>
    <row r="271" ht="18.75" customHeight="1"/>
    <row r="272" ht="18.75" customHeight="1"/>
    <row r="273" spans="33:33" ht="18.75" customHeight="1"/>
    <row r="274" spans="33:33" ht="18.75" customHeight="1"/>
    <row r="275" spans="33:33" ht="18.75" customHeight="1"/>
    <row r="276" spans="33:33" ht="18.75" customHeight="1"/>
    <row r="277" spans="33:33" ht="18.75" customHeight="1"/>
    <row r="278" spans="33:33" ht="19.5" customHeight="1">
      <c r="AG278" s="182"/>
    </row>
    <row r="279" spans="33:33" ht="19.5" customHeight="1"/>
    <row r="280" spans="33:33" ht="18.75" customHeight="1"/>
    <row r="281" spans="33:33" ht="18.75" customHeight="1"/>
    <row r="282" spans="33:33" ht="18.75" customHeight="1"/>
    <row r="283" spans="33:33" ht="18.75" customHeight="1"/>
    <row r="284" spans="33:33" ht="18.75" customHeight="1"/>
    <row r="285" spans="33:33" ht="18.75" customHeight="1"/>
    <row r="286" spans="33:33" ht="18.75" customHeight="1"/>
    <row r="287" spans="33:33" ht="19.5" customHeight="1"/>
    <row r="288" spans="33:33" ht="19.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9.5" customHeight="1"/>
    <row r="311" ht="19.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9.5" customHeight="1"/>
    <row r="323" ht="18.75" customHeight="1"/>
    <row r="324" ht="19.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9.5" customHeight="1"/>
    <row r="337" spans="33:33" ht="18.75" customHeight="1"/>
    <row r="338" spans="33:33" ht="18.75" customHeight="1"/>
    <row r="339" spans="33:33" ht="18.75" customHeight="1"/>
    <row r="340" spans="33:33" ht="18.75" customHeight="1"/>
    <row r="341" spans="33:33" ht="18.75" customHeight="1">
      <c r="AG341" s="293"/>
    </row>
    <row r="342" spans="33:33" ht="19.5" customHeight="1"/>
    <row r="343" spans="33:33" ht="19.5" customHeight="1"/>
    <row r="344" spans="33:33" ht="19.5" customHeight="1"/>
    <row r="345" spans="33:33" ht="18.75" customHeight="1"/>
    <row r="346" spans="33:33" ht="18.75" customHeight="1"/>
    <row r="347" spans="33:33" ht="18.75" customHeight="1">
      <c r="AG347" s="293"/>
    </row>
    <row r="348" spans="33:33" ht="18.75" customHeight="1">
      <c r="AG348" s="293"/>
    </row>
    <row r="349" spans="33:33" ht="18.75" customHeight="1">
      <c r="AG349" s="293"/>
    </row>
    <row r="350" spans="33:33" ht="18.75" customHeight="1">
      <c r="AG350" s="293"/>
    </row>
    <row r="351" spans="33:33" ht="18.75" customHeight="1"/>
    <row r="352" spans="33:33" ht="18.75" customHeight="1"/>
    <row r="353" spans="33:33" ht="18.75" customHeight="1"/>
    <row r="354" spans="33:33" ht="18.75" customHeight="1"/>
    <row r="355" spans="33:33" ht="18.75" customHeight="1"/>
    <row r="356" spans="33:33" ht="18.75" customHeight="1"/>
    <row r="357" spans="33:33" ht="18.75" customHeight="1"/>
    <row r="358" spans="33:33" ht="18.75" customHeight="1"/>
    <row r="359" spans="33:33" ht="18.75" customHeight="1"/>
    <row r="360" spans="33:33" ht="18.75" customHeight="1"/>
    <row r="361" spans="33:33" ht="18.75" customHeight="1"/>
    <row r="362" spans="33:33" ht="18.75" customHeight="1"/>
    <row r="363" spans="33:33" ht="18.75" customHeight="1"/>
    <row r="364" spans="33:33" ht="18.75" customHeight="1">
      <c r="AG364" s="293"/>
    </row>
    <row r="365" spans="33:33" ht="19.5" customHeight="1"/>
    <row r="366" spans="33:33" ht="18.75" customHeight="1">
      <c r="AG366" s="293"/>
    </row>
    <row r="367" spans="33:33" ht="18.75" customHeight="1">
      <c r="AG367" s="293"/>
    </row>
    <row r="368" spans="33:33" ht="18.75" customHeight="1">
      <c r="AG368" s="293"/>
    </row>
    <row r="369" spans="33:33" ht="18.75" customHeight="1">
      <c r="AG369" s="293"/>
    </row>
    <row r="370" spans="33:33" ht="18.75" customHeight="1"/>
    <row r="371" spans="33:33" ht="19.5" customHeight="1"/>
    <row r="372" spans="33:33" ht="19.5" customHeight="1"/>
    <row r="373" spans="33:33" ht="18.75" customHeight="1"/>
    <row r="374" spans="33:33" ht="18.75" customHeight="1"/>
    <row r="375" spans="33:33" ht="18.75" customHeight="1"/>
    <row r="376" spans="33:33" ht="18.75" customHeight="1"/>
    <row r="377" spans="33:33" ht="18.75" customHeight="1"/>
    <row r="378" spans="33:33" ht="18.75" customHeight="1"/>
    <row r="379" spans="33:33" ht="18.75" customHeight="1"/>
    <row r="380" spans="33:33" ht="18.75" customHeight="1"/>
    <row r="381" spans="33:33" ht="18.75" customHeight="1"/>
    <row r="382" spans="33:33" ht="19.5" customHeight="1"/>
    <row r="383" spans="33:33" ht="19.5" customHeight="1"/>
    <row r="384" spans="33:33" ht="19.5" customHeight="1"/>
    <row r="385" ht="18.75" customHeight="1"/>
    <row r="386" ht="18.75" customHeight="1"/>
    <row r="387" ht="18.75" customHeight="1"/>
    <row r="388" ht="18.75" customHeight="1"/>
    <row r="389" ht="18.75" customHeight="1"/>
    <row r="390" ht="18.75" customHeight="1"/>
    <row r="391" ht="18.75" customHeight="1"/>
    <row r="392" ht="19.5" customHeight="1"/>
    <row r="393" ht="18.75" customHeight="1"/>
    <row r="394" ht="18.75" customHeight="1"/>
    <row r="395" ht="18.75" customHeight="1"/>
    <row r="396" ht="18.75" customHeight="1"/>
    <row r="397" ht="8.25" customHeight="1"/>
    <row r="398" ht="20.25" customHeight="1"/>
  </sheetData>
  <mergeCells count="67">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4"/>
    <mergeCell ref="A51:C52"/>
    <mergeCell ref="H51:H52"/>
    <mergeCell ref="H57:H58"/>
    <mergeCell ref="I57:I58"/>
    <mergeCell ref="J57:K58"/>
    <mergeCell ref="L57:L58"/>
    <mergeCell ref="M57:N58"/>
    <mergeCell ref="H59:H60"/>
    <mergeCell ref="I59:I60"/>
    <mergeCell ref="J59:K60"/>
    <mergeCell ref="L59:L60"/>
    <mergeCell ref="M59:N60"/>
    <mergeCell ref="H61:H62"/>
    <mergeCell ref="I61:I62"/>
    <mergeCell ref="J61:K62"/>
    <mergeCell ref="L61:L62"/>
    <mergeCell ref="M61:N62"/>
    <mergeCell ref="H63:H64"/>
    <mergeCell ref="I63:I64"/>
    <mergeCell ref="J63:K64"/>
    <mergeCell ref="L63:L64"/>
    <mergeCell ref="M63:N64"/>
  </mergeCells>
  <phoneticPr fontId="5"/>
  <dataValidations count="1">
    <dataValidation type="list" allowBlank="1" showDropDown="0" showInputMessage="1" showErrorMessage="1" sqref="Q51:Q53 U51:U52 M51:M56 I51:I75 Q8:Q10 U8:U9 M8:M12 I8:I13 M16 O26 O29 P30 R37 A29 A26 O11:O12 D26:D31 L13 U38 AC28 Y28 L17:L37 AC10:AC11 Y10:Y11 L40 I16:I39 M41:M44 R40 Q41:Q43 P41:P44 U40:U43 O38:O40 O66 O68 P69 D65 A65 O54:O55 L57:L75">
      <formula1>"□,■"</formula1>
    </dataValidation>
  </dataValidations>
  <pageMargins left="0.7" right="0.7" top="0.75" bottom="0.75" header="0.3" footer="0.3"/>
  <pageSetup paperSize="9" scale="51" fitToWidth="1" fitToHeight="0" orientation="landscape" usePrinterDefaults="1" r:id="rId1"/>
  <rowBreaks count="1" manualBreakCount="1">
    <brk id="4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93"/>
  <sheetViews>
    <sheetView view="pageBreakPreview" zoomScale="80" zoomScaleNormal="90" zoomScaleSheetLayoutView="80" workbookViewId="0">
      <selection activeCell="H86" sqref="H86:J88"/>
    </sheetView>
  </sheetViews>
  <sheetFormatPr defaultRowHeight="15"/>
  <cols>
    <col min="1" max="1" width="9" style="294" customWidth="1"/>
    <col min="2" max="2" width="2.5" style="294" customWidth="1"/>
    <col min="3" max="3" width="22.75" style="294" customWidth="1"/>
    <col min="4" max="6" width="9" style="294" customWidth="1"/>
    <col min="7" max="7" width="10.5" style="155" customWidth="1"/>
    <col min="8" max="9" width="9" style="294" customWidth="1"/>
    <col min="10" max="10" width="29.375" style="294" customWidth="1"/>
    <col min="11" max="16384" width="9" style="294" customWidth="1"/>
  </cols>
  <sheetData>
    <row r="1" spans="1:11">
      <c r="A1" s="295" t="s">
        <v>590</v>
      </c>
      <c r="B1" s="295"/>
      <c r="C1" s="295"/>
      <c r="D1" s="295"/>
      <c r="E1" s="295"/>
      <c r="F1" s="295"/>
      <c r="G1" s="295"/>
      <c r="H1" s="295"/>
      <c r="I1" s="295"/>
      <c r="J1" s="295"/>
      <c r="K1" s="295"/>
    </row>
    <row r="2" spans="1:11">
      <c r="A2" s="296"/>
      <c r="B2" s="296"/>
      <c r="C2" s="296"/>
      <c r="D2" s="296"/>
      <c r="E2" s="296"/>
      <c r="F2" s="296"/>
      <c r="G2" s="296"/>
      <c r="H2" s="296"/>
      <c r="I2" s="296"/>
      <c r="J2" s="296"/>
      <c r="K2" s="296"/>
    </row>
    <row r="3" spans="1:11" ht="30" customHeight="1">
      <c r="E3" s="307"/>
      <c r="F3" s="307"/>
      <c r="G3" s="297" t="s">
        <v>178</v>
      </c>
      <c r="H3" s="305"/>
      <c r="I3" s="305"/>
      <c r="J3" s="305"/>
      <c r="K3" s="305"/>
    </row>
    <row r="4" spans="1:11">
      <c r="G4" s="220"/>
      <c r="H4" s="307"/>
      <c r="I4" s="307"/>
      <c r="J4" s="307"/>
      <c r="K4" s="307"/>
    </row>
    <row r="5" spans="1:11">
      <c r="A5" s="297" t="s">
        <v>421</v>
      </c>
      <c r="B5" s="297"/>
      <c r="C5" s="160" t="s">
        <v>592</v>
      </c>
      <c r="D5" s="168"/>
      <c r="E5" s="168"/>
      <c r="F5" s="168"/>
      <c r="G5" s="168"/>
      <c r="H5" s="168"/>
      <c r="I5" s="168"/>
      <c r="J5" s="174"/>
      <c r="K5" s="297" t="s">
        <v>605</v>
      </c>
    </row>
    <row r="6" spans="1:11" ht="35.25" customHeight="1">
      <c r="A6" s="297"/>
      <c r="B6" s="297"/>
      <c r="C6" s="298" t="s">
        <v>593</v>
      </c>
      <c r="D6" s="297" t="s">
        <v>594</v>
      </c>
      <c r="E6" s="297"/>
      <c r="F6" s="297"/>
      <c r="G6" s="298" t="s">
        <v>601</v>
      </c>
      <c r="H6" s="297" t="s">
        <v>379</v>
      </c>
      <c r="I6" s="297"/>
      <c r="J6" s="297"/>
      <c r="K6" s="297"/>
    </row>
    <row r="7" spans="1:11">
      <c r="A7" s="298" t="s">
        <v>591</v>
      </c>
      <c r="B7" s="298"/>
      <c r="C7" s="299" t="s">
        <v>48</v>
      </c>
      <c r="D7" s="300" t="s">
        <v>68</v>
      </c>
      <c r="E7" s="244"/>
      <c r="F7" s="188"/>
      <c r="G7" s="316" t="s">
        <v>16</v>
      </c>
      <c r="H7" s="300" t="s">
        <v>623</v>
      </c>
      <c r="I7" s="244"/>
      <c r="J7" s="188"/>
      <c r="K7" s="297" t="s">
        <v>606</v>
      </c>
    </row>
    <row r="8" spans="1:11">
      <c r="A8" s="298"/>
      <c r="B8" s="298"/>
      <c r="C8" s="203"/>
      <c r="D8" s="301"/>
      <c r="E8" s="308"/>
      <c r="F8" s="189"/>
      <c r="G8" s="317"/>
      <c r="H8" s="301"/>
      <c r="I8" s="308"/>
      <c r="J8" s="189"/>
      <c r="K8" s="297"/>
    </row>
    <row r="9" spans="1:11">
      <c r="A9" s="298"/>
      <c r="B9" s="298"/>
      <c r="C9" s="203"/>
      <c r="D9" s="301"/>
      <c r="E9" s="309"/>
      <c r="F9" s="189"/>
      <c r="G9" s="317"/>
      <c r="H9" s="301"/>
      <c r="I9" s="309"/>
      <c r="J9" s="189"/>
      <c r="K9" s="297"/>
    </row>
    <row r="10" spans="1:11">
      <c r="A10" s="298"/>
      <c r="B10" s="298"/>
      <c r="C10" s="203"/>
      <c r="D10" s="301"/>
      <c r="E10" s="308"/>
      <c r="F10" s="189"/>
      <c r="G10" s="317"/>
      <c r="H10" s="301"/>
      <c r="I10" s="308"/>
      <c r="J10" s="189"/>
      <c r="K10" s="297"/>
    </row>
    <row r="11" spans="1:11">
      <c r="A11" s="298"/>
      <c r="B11" s="298"/>
      <c r="C11" s="203"/>
      <c r="D11" s="185"/>
      <c r="E11" s="245"/>
      <c r="F11" s="190"/>
      <c r="G11" s="318"/>
      <c r="H11" s="185"/>
      <c r="I11" s="245"/>
      <c r="J11" s="190"/>
      <c r="K11" s="297"/>
    </row>
    <row r="12" spans="1:11">
      <c r="A12" s="298"/>
      <c r="B12" s="298"/>
      <c r="C12" s="203"/>
      <c r="D12" s="302" t="s">
        <v>62</v>
      </c>
      <c r="E12" s="310"/>
      <c r="F12" s="313"/>
      <c r="G12" s="316" t="s">
        <v>16</v>
      </c>
      <c r="H12" s="300" t="s">
        <v>602</v>
      </c>
      <c r="I12" s="244"/>
      <c r="J12" s="188"/>
      <c r="K12" s="297"/>
    </row>
    <row r="13" spans="1:11">
      <c r="A13" s="298"/>
      <c r="B13" s="298"/>
      <c r="C13" s="203"/>
      <c r="D13" s="303"/>
      <c r="E13" s="311"/>
      <c r="F13" s="314"/>
      <c r="G13" s="318"/>
      <c r="H13" s="185"/>
      <c r="I13" s="245"/>
      <c r="J13" s="190"/>
      <c r="K13" s="297"/>
    </row>
    <row r="14" spans="1:11">
      <c r="A14" s="298"/>
      <c r="B14" s="298"/>
      <c r="C14" s="203"/>
      <c r="D14" s="302" t="s">
        <v>59</v>
      </c>
      <c r="E14" s="310"/>
      <c r="F14" s="313"/>
      <c r="G14" s="316" t="s">
        <v>16</v>
      </c>
      <c r="H14" s="300" t="s">
        <v>602</v>
      </c>
      <c r="I14" s="244"/>
      <c r="J14" s="188"/>
      <c r="K14" s="297"/>
    </row>
    <row r="15" spans="1:11">
      <c r="A15" s="298"/>
      <c r="B15" s="298"/>
      <c r="C15" s="203"/>
      <c r="D15" s="304"/>
      <c r="E15" s="307"/>
      <c r="F15" s="315"/>
      <c r="G15" s="317"/>
      <c r="H15" s="301"/>
      <c r="I15" s="308"/>
      <c r="J15" s="189"/>
      <c r="K15" s="297"/>
    </row>
    <row r="16" spans="1:11">
      <c r="A16" s="298"/>
      <c r="B16" s="298"/>
      <c r="C16" s="203"/>
      <c r="D16" s="300" t="s">
        <v>12</v>
      </c>
      <c r="E16" s="244"/>
      <c r="F16" s="188"/>
      <c r="G16" s="316" t="s">
        <v>16</v>
      </c>
      <c r="H16" s="300" t="s">
        <v>308</v>
      </c>
      <c r="I16" s="310"/>
      <c r="J16" s="313"/>
      <c r="K16" s="297"/>
    </row>
    <row r="17" spans="1:11">
      <c r="A17" s="298"/>
      <c r="B17" s="298"/>
      <c r="C17" s="203"/>
      <c r="D17" s="301"/>
      <c r="E17" s="308"/>
      <c r="F17" s="189"/>
      <c r="G17" s="317"/>
      <c r="H17" s="304"/>
      <c r="I17" s="307"/>
      <c r="J17" s="315"/>
      <c r="K17" s="297"/>
    </row>
    <row r="18" spans="1:11">
      <c r="A18" s="298"/>
      <c r="B18" s="298"/>
      <c r="C18" s="203"/>
      <c r="D18" s="301"/>
      <c r="E18" s="309"/>
      <c r="F18" s="189"/>
      <c r="G18" s="317"/>
      <c r="H18" s="304"/>
      <c r="I18" s="294"/>
      <c r="J18" s="315"/>
      <c r="K18" s="297"/>
    </row>
    <row r="19" spans="1:11">
      <c r="A19" s="298"/>
      <c r="B19" s="298"/>
      <c r="C19" s="203"/>
      <c r="D19" s="185"/>
      <c r="E19" s="245"/>
      <c r="F19" s="190"/>
      <c r="G19" s="318"/>
      <c r="H19" s="303"/>
      <c r="I19" s="311"/>
      <c r="J19" s="314"/>
      <c r="K19" s="297"/>
    </row>
    <row r="20" spans="1:11">
      <c r="A20" s="298"/>
      <c r="B20" s="298"/>
      <c r="C20" s="203"/>
      <c r="D20" s="305" t="s">
        <v>69</v>
      </c>
      <c r="E20" s="305"/>
      <c r="F20" s="305"/>
      <c r="G20" s="297" t="s">
        <v>16</v>
      </c>
      <c r="H20" s="319" t="s">
        <v>130</v>
      </c>
      <c r="I20" s="319"/>
      <c r="J20" s="319"/>
      <c r="K20" s="297"/>
    </row>
    <row r="21" spans="1:11">
      <c r="A21" s="298"/>
      <c r="B21" s="298"/>
      <c r="C21" s="203"/>
      <c r="D21" s="305"/>
      <c r="E21" s="305"/>
      <c r="F21" s="305"/>
      <c r="G21" s="297"/>
      <c r="H21" s="319"/>
      <c r="I21" s="319"/>
      <c r="J21" s="319"/>
      <c r="K21" s="297"/>
    </row>
    <row r="22" spans="1:11">
      <c r="A22" s="298"/>
      <c r="B22" s="298"/>
      <c r="C22" s="203"/>
      <c r="D22" s="191" t="s">
        <v>480</v>
      </c>
      <c r="E22" s="312"/>
      <c r="F22" s="186"/>
      <c r="G22" s="316" t="s">
        <v>16</v>
      </c>
      <c r="H22" s="300" t="s">
        <v>294</v>
      </c>
      <c r="I22" s="244"/>
      <c r="J22" s="188"/>
      <c r="K22" s="297"/>
    </row>
    <row r="23" spans="1:11">
      <c r="A23" s="298"/>
      <c r="B23" s="298"/>
      <c r="C23" s="203"/>
      <c r="D23" s="184"/>
      <c r="E23" s="280"/>
      <c r="F23" s="187"/>
      <c r="G23" s="317"/>
      <c r="H23" s="301"/>
      <c r="I23" s="308"/>
      <c r="J23" s="189"/>
      <c r="K23" s="297"/>
    </row>
    <row r="24" spans="1:11">
      <c r="A24" s="298"/>
      <c r="B24" s="298"/>
      <c r="C24" s="203"/>
      <c r="D24" s="191" t="s">
        <v>595</v>
      </c>
      <c r="E24" s="312"/>
      <c r="F24" s="186"/>
      <c r="G24" s="317"/>
      <c r="H24" s="301"/>
      <c r="I24" s="308"/>
      <c r="J24" s="189"/>
      <c r="K24" s="297"/>
    </row>
    <row r="25" spans="1:11">
      <c r="A25" s="298"/>
      <c r="B25" s="298"/>
      <c r="C25" s="203"/>
      <c r="D25" s="184"/>
      <c r="E25" s="280"/>
      <c r="F25" s="187"/>
      <c r="G25" s="317"/>
      <c r="H25" s="301"/>
      <c r="I25" s="308"/>
      <c r="J25" s="189"/>
      <c r="K25" s="297"/>
    </row>
    <row r="26" spans="1:11">
      <c r="A26" s="298"/>
      <c r="B26" s="298"/>
      <c r="C26" s="203"/>
      <c r="D26" s="300" t="s">
        <v>13</v>
      </c>
      <c r="E26" s="310"/>
      <c r="F26" s="313"/>
      <c r="G26" s="317"/>
      <c r="H26" s="301"/>
      <c r="I26" s="308"/>
      <c r="J26" s="189"/>
      <c r="K26" s="297"/>
    </row>
    <row r="27" spans="1:11">
      <c r="A27" s="298"/>
      <c r="B27" s="298"/>
      <c r="C27" s="203"/>
      <c r="D27" s="303"/>
      <c r="E27" s="311"/>
      <c r="F27" s="314"/>
      <c r="G27" s="317"/>
      <c r="H27" s="301"/>
      <c r="I27" s="308"/>
      <c r="J27" s="189"/>
      <c r="K27" s="297"/>
    </row>
    <row r="28" spans="1:11">
      <c r="A28" s="298"/>
      <c r="B28" s="298"/>
      <c r="C28" s="203"/>
      <c r="D28" s="300" t="s">
        <v>578</v>
      </c>
      <c r="E28" s="310"/>
      <c r="F28" s="313"/>
      <c r="G28" s="317"/>
      <c r="H28" s="301"/>
      <c r="I28" s="308"/>
      <c r="J28" s="189"/>
      <c r="K28" s="297"/>
    </row>
    <row r="29" spans="1:11" ht="30.75" customHeight="1">
      <c r="A29" s="298"/>
      <c r="B29" s="298"/>
      <c r="C29" s="203"/>
      <c r="D29" s="303"/>
      <c r="E29" s="311"/>
      <c r="F29" s="314"/>
      <c r="G29" s="317"/>
      <c r="H29" s="301"/>
      <c r="I29" s="308"/>
      <c r="J29" s="189"/>
      <c r="K29" s="297"/>
    </row>
    <row r="30" spans="1:11">
      <c r="A30" s="298"/>
      <c r="B30" s="298"/>
      <c r="C30" s="203"/>
      <c r="D30" s="303" t="s">
        <v>596</v>
      </c>
      <c r="E30" s="311"/>
      <c r="F30" s="314"/>
      <c r="G30" s="318"/>
      <c r="H30" s="185"/>
      <c r="I30" s="245"/>
      <c r="J30" s="190"/>
      <c r="K30" s="297"/>
    </row>
    <row r="31" spans="1:11">
      <c r="A31" s="298"/>
      <c r="B31" s="298"/>
      <c r="C31" s="203"/>
      <c r="D31" s="305" t="s">
        <v>76</v>
      </c>
      <c r="E31" s="305"/>
      <c r="F31" s="305"/>
      <c r="G31" s="297" t="s">
        <v>16</v>
      </c>
      <c r="H31" s="306" t="s">
        <v>624</v>
      </c>
      <c r="I31" s="306"/>
      <c r="J31" s="306"/>
      <c r="K31" s="297"/>
    </row>
    <row r="32" spans="1:11">
      <c r="A32" s="298"/>
      <c r="B32" s="298"/>
      <c r="C32" s="203"/>
      <c r="D32" s="305"/>
      <c r="E32" s="305"/>
      <c r="F32" s="305"/>
      <c r="G32" s="297"/>
      <c r="H32" s="306"/>
      <c r="I32" s="306"/>
      <c r="J32" s="306"/>
      <c r="K32" s="297"/>
    </row>
    <row r="33" spans="1:11">
      <c r="A33" s="298"/>
      <c r="B33" s="298"/>
      <c r="C33" s="203"/>
      <c r="D33" s="305"/>
      <c r="E33" s="305"/>
      <c r="F33" s="305"/>
      <c r="G33" s="297"/>
      <c r="H33" s="306"/>
      <c r="I33" s="306"/>
      <c r="J33" s="306"/>
      <c r="K33" s="297"/>
    </row>
    <row r="34" spans="1:11">
      <c r="A34" s="298"/>
      <c r="B34" s="298"/>
      <c r="C34" s="203"/>
      <c r="D34" s="305"/>
      <c r="E34" s="305"/>
      <c r="F34" s="305"/>
      <c r="G34" s="297"/>
      <c r="H34" s="306"/>
      <c r="I34" s="306"/>
      <c r="J34" s="306"/>
      <c r="K34" s="297"/>
    </row>
    <row r="35" spans="1:11">
      <c r="A35" s="298"/>
      <c r="B35" s="298"/>
      <c r="C35" s="203"/>
      <c r="D35" s="305" t="s">
        <v>1</v>
      </c>
      <c r="E35" s="305"/>
      <c r="F35" s="305"/>
      <c r="G35" s="297" t="s">
        <v>16</v>
      </c>
      <c r="H35" s="306" t="s">
        <v>625</v>
      </c>
      <c r="I35" s="306"/>
      <c r="J35" s="306"/>
      <c r="K35" s="297"/>
    </row>
    <row r="36" spans="1:11">
      <c r="A36" s="298"/>
      <c r="B36" s="298"/>
      <c r="C36" s="203"/>
      <c r="D36" s="305"/>
      <c r="E36" s="305"/>
      <c r="F36" s="305"/>
      <c r="G36" s="297"/>
      <c r="H36" s="306"/>
      <c r="I36" s="306"/>
      <c r="J36" s="306"/>
      <c r="K36" s="297"/>
    </row>
    <row r="37" spans="1:11">
      <c r="A37" s="298"/>
      <c r="B37" s="298"/>
      <c r="C37" s="203"/>
      <c r="D37" s="305"/>
      <c r="E37" s="305"/>
      <c r="F37" s="305"/>
      <c r="G37" s="297"/>
      <c r="H37" s="306"/>
      <c r="I37" s="306"/>
      <c r="J37" s="306"/>
      <c r="K37" s="297"/>
    </row>
    <row r="38" spans="1:11">
      <c r="A38" s="298"/>
      <c r="B38" s="298"/>
      <c r="C38" s="203"/>
      <c r="D38" s="305"/>
      <c r="E38" s="305"/>
      <c r="F38" s="305"/>
      <c r="G38" s="297"/>
      <c r="H38" s="306"/>
      <c r="I38" s="306"/>
      <c r="J38" s="306"/>
      <c r="K38" s="297"/>
    </row>
    <row r="39" spans="1:11">
      <c r="A39" s="298"/>
      <c r="B39" s="298"/>
      <c r="C39" s="203"/>
      <c r="D39" s="305"/>
      <c r="E39" s="305"/>
      <c r="F39" s="305"/>
      <c r="G39" s="297"/>
      <c r="H39" s="306"/>
      <c r="I39" s="306"/>
      <c r="J39" s="306"/>
      <c r="K39" s="297"/>
    </row>
    <row r="40" spans="1:11">
      <c r="A40" s="298"/>
      <c r="B40" s="298"/>
      <c r="C40" s="203"/>
      <c r="D40" s="305"/>
      <c r="E40" s="305"/>
      <c r="F40" s="305"/>
      <c r="G40" s="297"/>
      <c r="H40" s="306"/>
      <c r="I40" s="306"/>
      <c r="J40" s="306"/>
      <c r="K40" s="297"/>
    </row>
    <row r="41" spans="1:11">
      <c r="A41" s="298"/>
      <c r="B41" s="298"/>
      <c r="C41" s="203"/>
      <c r="D41" s="305"/>
      <c r="E41" s="305"/>
      <c r="F41" s="305"/>
      <c r="G41" s="297"/>
      <c r="H41" s="306"/>
      <c r="I41" s="306"/>
      <c r="J41" s="306"/>
      <c r="K41" s="297"/>
    </row>
    <row r="42" spans="1:11">
      <c r="A42" s="298"/>
      <c r="B42" s="298"/>
      <c r="C42" s="203"/>
      <c r="D42" s="306" t="s">
        <v>597</v>
      </c>
      <c r="E42" s="306"/>
      <c r="F42" s="306"/>
      <c r="G42" s="297" t="s">
        <v>16</v>
      </c>
      <c r="H42" s="306" t="s">
        <v>603</v>
      </c>
      <c r="I42" s="306"/>
      <c r="J42" s="306"/>
      <c r="K42" s="297"/>
    </row>
    <row r="43" spans="1:11">
      <c r="A43" s="298"/>
      <c r="B43" s="298"/>
      <c r="C43" s="203"/>
      <c r="D43" s="306"/>
      <c r="E43" s="306"/>
      <c r="F43" s="306"/>
      <c r="G43" s="297"/>
      <c r="H43" s="306"/>
      <c r="I43" s="306"/>
      <c r="J43" s="306"/>
      <c r="K43" s="297"/>
    </row>
    <row r="44" spans="1:11">
      <c r="A44" s="298"/>
      <c r="B44" s="298"/>
      <c r="C44" s="203"/>
      <c r="D44" s="306"/>
      <c r="E44" s="306"/>
      <c r="F44" s="306"/>
      <c r="G44" s="297"/>
      <c r="H44" s="306"/>
      <c r="I44" s="306"/>
      <c r="J44" s="306"/>
      <c r="K44" s="297"/>
    </row>
    <row r="45" spans="1:11">
      <c r="A45" s="298"/>
      <c r="B45" s="298"/>
      <c r="C45" s="203"/>
      <c r="D45" s="305" t="s">
        <v>87</v>
      </c>
      <c r="E45" s="305"/>
      <c r="F45" s="305"/>
      <c r="G45" s="297" t="s">
        <v>16</v>
      </c>
      <c r="H45" s="306" t="s">
        <v>604</v>
      </c>
      <c r="I45" s="306"/>
      <c r="J45" s="306"/>
      <c r="K45" s="297"/>
    </row>
    <row r="46" spans="1:11">
      <c r="A46" s="298"/>
      <c r="B46" s="298"/>
      <c r="C46" s="203"/>
      <c r="D46" s="305"/>
      <c r="E46" s="305"/>
      <c r="F46" s="305"/>
      <c r="G46" s="297"/>
      <c r="H46" s="306"/>
      <c r="I46" s="306"/>
      <c r="J46" s="306"/>
      <c r="K46" s="297"/>
    </row>
    <row r="47" spans="1:11">
      <c r="A47" s="298"/>
      <c r="B47" s="298"/>
      <c r="C47" s="203"/>
      <c r="D47" s="305"/>
      <c r="E47" s="305"/>
      <c r="F47" s="305"/>
      <c r="G47" s="297"/>
      <c r="H47" s="306"/>
      <c r="I47" s="306"/>
      <c r="J47" s="306"/>
      <c r="K47" s="297"/>
    </row>
    <row r="48" spans="1:11">
      <c r="A48" s="298"/>
      <c r="B48" s="298"/>
      <c r="C48" s="203"/>
      <c r="D48" s="305"/>
      <c r="E48" s="305"/>
      <c r="F48" s="305"/>
      <c r="G48" s="297"/>
      <c r="H48" s="306"/>
      <c r="I48" s="306"/>
      <c r="J48" s="306"/>
      <c r="K48" s="297"/>
    </row>
    <row r="49" spans="1:11">
      <c r="A49" s="298"/>
      <c r="B49" s="298"/>
      <c r="C49" s="203"/>
      <c r="D49" s="305"/>
      <c r="E49" s="305"/>
      <c r="F49" s="305"/>
      <c r="G49" s="297"/>
      <c r="H49" s="306"/>
      <c r="I49" s="306"/>
      <c r="J49" s="306"/>
      <c r="K49" s="297"/>
    </row>
    <row r="50" spans="1:11">
      <c r="A50" s="298"/>
      <c r="B50" s="298"/>
      <c r="C50" s="203"/>
      <c r="D50" s="302"/>
      <c r="E50" s="310"/>
      <c r="F50" s="313"/>
      <c r="G50" s="316"/>
      <c r="H50" s="300"/>
      <c r="I50" s="244"/>
      <c r="J50" s="188"/>
      <c r="K50" s="297"/>
    </row>
    <row r="51" spans="1:11">
      <c r="A51" s="298"/>
      <c r="B51" s="298"/>
      <c r="C51" s="203"/>
      <c r="D51" s="302" t="s">
        <v>91</v>
      </c>
      <c r="E51" s="310"/>
      <c r="F51" s="313"/>
      <c r="G51" s="316" t="s">
        <v>16</v>
      </c>
      <c r="H51" s="300" t="s">
        <v>622</v>
      </c>
      <c r="I51" s="244"/>
      <c r="J51" s="188"/>
      <c r="K51" s="297"/>
    </row>
    <row r="52" spans="1:11">
      <c r="A52" s="298"/>
      <c r="B52" s="298"/>
      <c r="C52" s="203"/>
      <c r="D52" s="304"/>
      <c r="E52" s="307"/>
      <c r="F52" s="315"/>
      <c r="G52" s="317"/>
      <c r="H52" s="301"/>
      <c r="I52" s="308"/>
      <c r="J52" s="189"/>
      <c r="K52" s="297"/>
    </row>
    <row r="53" spans="1:11">
      <c r="A53" s="298"/>
      <c r="B53" s="298"/>
      <c r="C53" s="203"/>
      <c r="D53" s="304"/>
      <c r="E53" s="307"/>
      <c r="F53" s="315"/>
      <c r="G53" s="317"/>
      <c r="H53" s="301"/>
      <c r="I53" s="308"/>
      <c r="J53" s="189"/>
      <c r="K53" s="297"/>
    </row>
    <row r="54" spans="1:11">
      <c r="A54" s="298"/>
      <c r="B54" s="298"/>
      <c r="C54" s="203"/>
      <c r="D54" s="303"/>
      <c r="E54" s="311"/>
      <c r="F54" s="314"/>
      <c r="G54" s="318"/>
      <c r="H54" s="185"/>
      <c r="I54" s="245"/>
      <c r="J54" s="190"/>
      <c r="K54" s="297"/>
    </row>
    <row r="55" spans="1:11" ht="15" customHeight="1">
      <c r="A55" s="298"/>
      <c r="B55" s="298"/>
      <c r="C55" s="203"/>
      <c r="D55" s="303" t="s">
        <v>89</v>
      </c>
      <c r="E55" s="311"/>
      <c r="F55" s="314"/>
      <c r="G55" s="318" t="s">
        <v>16</v>
      </c>
      <c r="H55" s="166" t="s">
        <v>130</v>
      </c>
      <c r="I55" s="234"/>
      <c r="J55" s="195"/>
      <c r="K55" s="297"/>
    </row>
    <row r="56" spans="1:11" ht="15" customHeight="1">
      <c r="A56" s="298"/>
      <c r="B56" s="298"/>
      <c r="C56" s="203"/>
      <c r="D56" s="302" t="s">
        <v>35</v>
      </c>
      <c r="E56" s="310"/>
      <c r="F56" s="313"/>
      <c r="G56" s="316" t="s">
        <v>16</v>
      </c>
      <c r="H56" s="300" t="s">
        <v>626</v>
      </c>
      <c r="I56" s="244"/>
      <c r="J56" s="188"/>
      <c r="K56" s="297"/>
    </row>
    <row r="57" spans="1:11" ht="15" customHeight="1">
      <c r="A57" s="298"/>
      <c r="B57" s="298"/>
      <c r="C57" s="203"/>
      <c r="D57" s="304"/>
      <c r="E57" s="307"/>
      <c r="F57" s="315"/>
      <c r="G57" s="317"/>
      <c r="H57" s="301"/>
      <c r="I57" s="308"/>
      <c r="J57" s="189"/>
      <c r="K57" s="297"/>
    </row>
    <row r="58" spans="1:11" ht="15" customHeight="1">
      <c r="A58" s="298"/>
      <c r="B58" s="298"/>
      <c r="C58" s="203"/>
      <c r="D58" s="304"/>
      <c r="E58" s="307"/>
      <c r="F58" s="315"/>
      <c r="G58" s="317"/>
      <c r="H58" s="301"/>
      <c r="I58" s="308"/>
      <c r="J58" s="189"/>
      <c r="K58" s="297"/>
    </row>
    <row r="59" spans="1:11" ht="15" customHeight="1">
      <c r="A59" s="298"/>
      <c r="B59" s="298"/>
      <c r="C59" s="203"/>
      <c r="D59" s="304"/>
      <c r="E59" s="307"/>
      <c r="F59" s="315"/>
      <c r="G59" s="317"/>
      <c r="H59" s="301"/>
      <c r="I59" s="308"/>
      <c r="J59" s="189"/>
      <c r="K59" s="297"/>
    </row>
    <row r="60" spans="1:11" ht="15" customHeight="1">
      <c r="A60" s="298"/>
      <c r="B60" s="298"/>
      <c r="C60" s="203"/>
      <c r="D60" s="304"/>
      <c r="E60" s="307"/>
      <c r="F60" s="315"/>
      <c r="G60" s="317"/>
      <c r="H60" s="301"/>
      <c r="I60" s="308"/>
      <c r="J60" s="189"/>
      <c r="K60" s="297"/>
    </row>
    <row r="61" spans="1:11" ht="15" customHeight="1">
      <c r="A61" s="298"/>
      <c r="B61" s="298"/>
      <c r="C61" s="203"/>
      <c r="D61" s="304"/>
      <c r="E61" s="307"/>
      <c r="F61" s="315"/>
      <c r="G61" s="317"/>
      <c r="H61" s="301"/>
      <c r="I61" s="308"/>
      <c r="J61" s="189"/>
      <c r="K61" s="297"/>
    </row>
    <row r="62" spans="1:11" ht="15" customHeight="1">
      <c r="A62" s="298"/>
      <c r="B62" s="298"/>
      <c r="C62" s="203"/>
      <c r="D62" s="304"/>
      <c r="E62" s="307"/>
      <c r="F62" s="315"/>
      <c r="G62" s="317"/>
      <c r="H62" s="301"/>
      <c r="I62" s="308"/>
      <c r="J62" s="189"/>
      <c r="K62" s="297"/>
    </row>
    <row r="63" spans="1:11" ht="15" customHeight="1">
      <c r="A63" s="298"/>
      <c r="B63" s="298"/>
      <c r="C63" s="203"/>
      <c r="D63" s="303"/>
      <c r="E63" s="311"/>
      <c r="F63" s="314"/>
      <c r="G63" s="318"/>
      <c r="H63" s="185"/>
      <c r="I63" s="245"/>
      <c r="J63" s="190"/>
      <c r="K63" s="297"/>
    </row>
    <row r="64" spans="1:11" ht="15" customHeight="1">
      <c r="A64" s="298"/>
      <c r="B64" s="298"/>
      <c r="C64" s="203"/>
      <c r="D64" s="303" t="s">
        <v>598</v>
      </c>
      <c r="E64" s="311"/>
      <c r="F64" s="314"/>
      <c r="G64" s="318" t="s">
        <v>16</v>
      </c>
      <c r="H64" s="166" t="s">
        <v>130</v>
      </c>
      <c r="I64" s="234"/>
      <c r="J64" s="195"/>
      <c r="K64" s="297"/>
    </row>
    <row r="65" spans="1:11" ht="15" customHeight="1">
      <c r="A65" s="298"/>
      <c r="B65" s="298"/>
      <c r="C65" s="203"/>
      <c r="D65" s="300" t="s">
        <v>26</v>
      </c>
      <c r="E65" s="244"/>
      <c r="F65" s="188"/>
      <c r="G65" s="316" t="s">
        <v>16</v>
      </c>
      <c r="H65" s="300" t="s">
        <v>162</v>
      </c>
      <c r="I65" s="244"/>
      <c r="J65" s="188"/>
      <c r="K65" s="297"/>
    </row>
    <row r="66" spans="1:11" ht="15" customHeight="1">
      <c r="A66" s="298"/>
      <c r="B66" s="298"/>
      <c r="C66" s="203"/>
      <c r="D66" s="301"/>
      <c r="E66" s="308"/>
      <c r="F66" s="189"/>
      <c r="G66" s="317"/>
      <c r="H66" s="301"/>
      <c r="I66" s="308"/>
      <c r="J66" s="189"/>
      <c r="K66" s="297"/>
    </row>
    <row r="67" spans="1:11" ht="15" customHeight="1">
      <c r="A67" s="298"/>
      <c r="B67" s="298"/>
      <c r="C67" s="203"/>
      <c r="D67" s="301"/>
      <c r="E67" s="308"/>
      <c r="F67" s="189"/>
      <c r="G67" s="317"/>
      <c r="H67" s="301"/>
      <c r="I67" s="308"/>
      <c r="J67" s="189"/>
      <c r="K67" s="297"/>
    </row>
    <row r="68" spans="1:11" ht="15" customHeight="1">
      <c r="A68" s="298"/>
      <c r="B68" s="298"/>
      <c r="C68" s="203"/>
      <c r="D68" s="301"/>
      <c r="E68" s="309"/>
      <c r="F68" s="189"/>
      <c r="G68" s="317"/>
      <c r="H68" s="301"/>
      <c r="I68" s="309"/>
      <c r="J68" s="189"/>
      <c r="K68" s="297"/>
    </row>
    <row r="69" spans="1:11" ht="15" customHeight="1">
      <c r="A69" s="298"/>
      <c r="B69" s="298"/>
      <c r="C69" s="203"/>
      <c r="D69" s="301"/>
      <c r="E69" s="308"/>
      <c r="F69" s="189"/>
      <c r="G69" s="317"/>
      <c r="H69" s="301"/>
      <c r="I69" s="308"/>
      <c r="J69" s="189"/>
      <c r="K69" s="297"/>
    </row>
    <row r="70" spans="1:11" ht="15" customHeight="1">
      <c r="A70" s="298"/>
      <c r="B70" s="298"/>
      <c r="C70" s="203"/>
      <c r="D70" s="301"/>
      <c r="E70" s="308"/>
      <c r="F70" s="189"/>
      <c r="G70" s="317"/>
      <c r="H70" s="301"/>
      <c r="I70" s="308"/>
      <c r="J70" s="189"/>
      <c r="K70" s="297"/>
    </row>
    <row r="71" spans="1:11" ht="15" customHeight="1">
      <c r="A71" s="298"/>
      <c r="B71" s="298"/>
      <c r="C71" s="203"/>
      <c r="D71" s="185"/>
      <c r="E71" s="245"/>
      <c r="F71" s="190"/>
      <c r="G71" s="318"/>
      <c r="H71" s="185"/>
      <c r="I71" s="245"/>
      <c r="J71" s="190"/>
      <c r="K71" s="297"/>
    </row>
    <row r="72" spans="1:11" ht="15" customHeight="1">
      <c r="A72" s="298"/>
      <c r="B72" s="298"/>
      <c r="C72" s="203"/>
      <c r="D72" s="302" t="s">
        <v>471</v>
      </c>
      <c r="E72" s="310"/>
      <c r="F72" s="313"/>
      <c r="G72" s="316" t="s">
        <v>16</v>
      </c>
      <c r="H72" s="300" t="s">
        <v>538</v>
      </c>
      <c r="I72" s="244"/>
      <c r="J72" s="188"/>
      <c r="K72" s="297"/>
    </row>
    <row r="73" spans="1:11" ht="15" customHeight="1">
      <c r="A73" s="298"/>
      <c r="B73" s="298"/>
      <c r="C73" s="203"/>
      <c r="D73" s="304"/>
      <c r="E73" s="294"/>
      <c r="F73" s="315"/>
      <c r="G73" s="317"/>
      <c r="H73" s="301"/>
      <c r="I73" s="309"/>
      <c r="J73" s="189"/>
      <c r="K73" s="297"/>
    </row>
    <row r="74" spans="1:11" ht="15" customHeight="1">
      <c r="A74" s="298"/>
      <c r="B74" s="298"/>
      <c r="C74" s="203"/>
      <c r="D74" s="304"/>
      <c r="E74" s="307"/>
      <c r="F74" s="315"/>
      <c r="G74" s="317"/>
      <c r="H74" s="301"/>
      <c r="I74" s="308"/>
      <c r="J74" s="189"/>
      <c r="K74" s="297"/>
    </row>
    <row r="75" spans="1:11" ht="15" customHeight="1">
      <c r="A75" s="298"/>
      <c r="B75" s="298"/>
      <c r="C75" s="203"/>
      <c r="D75" s="303"/>
      <c r="E75" s="311"/>
      <c r="F75" s="314"/>
      <c r="G75" s="318"/>
      <c r="H75" s="185"/>
      <c r="I75" s="245"/>
      <c r="J75" s="190"/>
      <c r="K75" s="297"/>
    </row>
    <row r="76" spans="1:11" ht="15" customHeight="1">
      <c r="A76" s="298"/>
      <c r="B76" s="298"/>
      <c r="C76" s="203"/>
      <c r="D76" s="303" t="s">
        <v>599</v>
      </c>
      <c r="E76" s="311"/>
      <c r="F76" s="314"/>
      <c r="G76" s="318" t="s">
        <v>16</v>
      </c>
      <c r="H76" s="166" t="s">
        <v>130</v>
      </c>
      <c r="I76" s="234"/>
      <c r="J76" s="195"/>
      <c r="K76" s="297"/>
    </row>
    <row r="77" spans="1:11" ht="15" customHeight="1">
      <c r="A77" s="298"/>
      <c r="B77" s="298"/>
      <c r="C77" s="203"/>
      <c r="D77" s="302" t="s">
        <v>454</v>
      </c>
      <c r="E77" s="310"/>
      <c r="F77" s="313"/>
      <c r="G77" s="316" t="s">
        <v>16</v>
      </c>
      <c r="H77" s="300" t="s">
        <v>420</v>
      </c>
      <c r="I77" s="244"/>
      <c r="J77" s="188"/>
      <c r="K77" s="297"/>
    </row>
    <row r="78" spans="1:11" ht="15" customHeight="1">
      <c r="A78" s="298"/>
      <c r="B78" s="298"/>
      <c r="C78" s="203"/>
      <c r="D78" s="304"/>
      <c r="E78" s="307"/>
      <c r="F78" s="315"/>
      <c r="G78" s="317"/>
      <c r="H78" s="301"/>
      <c r="I78" s="308"/>
      <c r="J78" s="189"/>
      <c r="K78" s="297"/>
    </row>
    <row r="79" spans="1:11" ht="15" customHeight="1">
      <c r="A79" s="298"/>
      <c r="B79" s="298"/>
      <c r="C79" s="203"/>
      <c r="D79" s="304"/>
      <c r="E79" s="307"/>
      <c r="F79" s="315"/>
      <c r="G79" s="317"/>
      <c r="H79" s="301"/>
      <c r="I79" s="308"/>
      <c r="J79" s="189"/>
      <c r="K79" s="297"/>
    </row>
    <row r="80" spans="1:11" ht="15" customHeight="1">
      <c r="A80" s="298"/>
      <c r="B80" s="298"/>
      <c r="C80" s="203"/>
      <c r="D80" s="304"/>
      <c r="E80" s="307"/>
      <c r="F80" s="315"/>
      <c r="G80" s="317"/>
      <c r="H80" s="301"/>
      <c r="I80" s="308"/>
      <c r="J80" s="189"/>
      <c r="K80" s="297"/>
    </row>
    <row r="81" spans="1:11" ht="15" customHeight="1">
      <c r="A81" s="298"/>
      <c r="B81" s="298"/>
      <c r="C81" s="203"/>
      <c r="D81" s="304"/>
      <c r="E81" s="294"/>
      <c r="F81" s="315"/>
      <c r="G81" s="317"/>
      <c r="H81" s="301"/>
      <c r="I81" s="309"/>
      <c r="J81" s="189"/>
      <c r="K81" s="297"/>
    </row>
    <row r="82" spans="1:11" ht="15" customHeight="1">
      <c r="A82" s="298"/>
      <c r="B82" s="298"/>
      <c r="C82" s="203"/>
      <c r="D82" s="304"/>
      <c r="E82" s="307"/>
      <c r="F82" s="315"/>
      <c r="G82" s="317"/>
      <c r="H82" s="301"/>
      <c r="I82" s="308"/>
      <c r="J82" s="189"/>
      <c r="K82" s="297"/>
    </row>
    <row r="83" spans="1:11" ht="15" customHeight="1">
      <c r="A83" s="298"/>
      <c r="B83" s="298"/>
      <c r="C83" s="203"/>
      <c r="D83" s="304"/>
      <c r="E83" s="307"/>
      <c r="F83" s="315"/>
      <c r="G83" s="317"/>
      <c r="H83" s="301"/>
      <c r="I83" s="308"/>
      <c r="J83" s="189"/>
      <c r="K83" s="297"/>
    </row>
    <row r="84" spans="1:11" ht="15" customHeight="1">
      <c r="A84" s="298"/>
      <c r="B84" s="298"/>
      <c r="C84" s="203"/>
      <c r="D84" s="304"/>
      <c r="E84" s="307"/>
      <c r="F84" s="315"/>
      <c r="G84" s="317"/>
      <c r="H84" s="301"/>
      <c r="I84" s="308"/>
      <c r="J84" s="189"/>
      <c r="K84" s="297"/>
    </row>
    <row r="85" spans="1:11" ht="15" customHeight="1">
      <c r="A85" s="298"/>
      <c r="B85" s="298"/>
      <c r="C85" s="203"/>
      <c r="D85" s="303"/>
      <c r="E85" s="311"/>
      <c r="F85" s="314"/>
      <c r="G85" s="318"/>
      <c r="H85" s="185"/>
      <c r="I85" s="245"/>
      <c r="J85" s="190"/>
      <c r="K85" s="297"/>
    </row>
    <row r="86" spans="1:11" ht="18.75" customHeight="1">
      <c r="A86" s="298"/>
      <c r="B86" s="298"/>
      <c r="C86" s="203"/>
      <c r="D86" s="304" t="s">
        <v>65</v>
      </c>
      <c r="E86" s="307"/>
      <c r="F86" s="315"/>
      <c r="G86" s="317" t="s">
        <v>16</v>
      </c>
      <c r="H86" s="320" t="s">
        <v>174</v>
      </c>
      <c r="I86" s="322"/>
      <c r="J86" s="325"/>
      <c r="K86" s="297"/>
    </row>
    <row r="87" spans="1:11" ht="18.75" customHeight="1">
      <c r="A87" s="298"/>
      <c r="B87" s="298"/>
      <c r="C87" s="203"/>
      <c r="D87" s="304"/>
      <c r="E87" s="294"/>
      <c r="F87" s="315"/>
      <c r="G87" s="317"/>
      <c r="H87" s="320"/>
      <c r="I87" s="323"/>
      <c r="J87" s="325"/>
      <c r="K87" s="297"/>
    </row>
    <row r="88" spans="1:11" ht="15" customHeight="1">
      <c r="A88" s="298"/>
      <c r="B88" s="298"/>
      <c r="C88" s="203"/>
      <c r="D88" s="303"/>
      <c r="E88" s="311"/>
      <c r="F88" s="314"/>
      <c r="G88" s="318"/>
      <c r="H88" s="321"/>
      <c r="I88" s="324"/>
      <c r="J88" s="326"/>
      <c r="K88" s="297"/>
    </row>
    <row r="89" spans="1:11">
      <c r="A89" s="298"/>
      <c r="B89" s="298"/>
      <c r="C89" s="212"/>
      <c r="D89" s="305" t="s">
        <v>475</v>
      </c>
      <c r="E89" s="305"/>
      <c r="F89" s="305"/>
      <c r="G89" s="297" t="s">
        <v>16</v>
      </c>
      <c r="H89" s="305" t="s">
        <v>130</v>
      </c>
      <c r="I89" s="305"/>
      <c r="J89" s="305"/>
      <c r="K89" s="297"/>
    </row>
    <row r="92" spans="1:11">
      <c r="E92" s="155"/>
    </row>
    <row r="93" spans="1:11">
      <c r="E93" s="155"/>
    </row>
  </sheetData>
  <mergeCells count="70">
    <mergeCell ref="A1:K1"/>
    <mergeCell ref="H3:K3"/>
    <mergeCell ref="C5:J5"/>
    <mergeCell ref="D6:F6"/>
    <mergeCell ref="H6:J6"/>
    <mergeCell ref="D30:F30"/>
    <mergeCell ref="D55:F55"/>
    <mergeCell ref="H55:J55"/>
    <mergeCell ref="D64:F64"/>
    <mergeCell ref="H64:J64"/>
    <mergeCell ref="D76:F76"/>
    <mergeCell ref="H76:J76"/>
    <mergeCell ref="D89:F89"/>
    <mergeCell ref="H89:J89"/>
    <mergeCell ref="A5:B6"/>
    <mergeCell ref="K5:K6"/>
    <mergeCell ref="D7:F11"/>
    <mergeCell ref="G7:G11"/>
    <mergeCell ref="H7:J11"/>
    <mergeCell ref="D12:F13"/>
    <mergeCell ref="G12:G13"/>
    <mergeCell ref="H12:J13"/>
    <mergeCell ref="D14:F15"/>
    <mergeCell ref="G14:G15"/>
    <mergeCell ref="H14:J15"/>
    <mergeCell ref="D16:F19"/>
    <mergeCell ref="G16:G19"/>
    <mergeCell ref="H16:J19"/>
    <mergeCell ref="D20:F21"/>
    <mergeCell ref="G20:G21"/>
    <mergeCell ref="H20:J21"/>
    <mergeCell ref="D22:F23"/>
    <mergeCell ref="D24:F25"/>
    <mergeCell ref="D26:F27"/>
    <mergeCell ref="D28:F29"/>
    <mergeCell ref="D31:F34"/>
    <mergeCell ref="G31:G34"/>
    <mergeCell ref="H31:J34"/>
    <mergeCell ref="D42:F44"/>
    <mergeCell ref="G42:G44"/>
    <mergeCell ref="H42:J44"/>
    <mergeCell ref="D45:F49"/>
    <mergeCell ref="G45:G49"/>
    <mergeCell ref="H45:J49"/>
    <mergeCell ref="D51:F54"/>
    <mergeCell ref="G51:G54"/>
    <mergeCell ref="H51:J54"/>
    <mergeCell ref="D72:F75"/>
    <mergeCell ref="G72:G75"/>
    <mergeCell ref="H72:J75"/>
    <mergeCell ref="D86:F88"/>
    <mergeCell ref="G86:G88"/>
    <mergeCell ref="H86:J88"/>
    <mergeCell ref="A7:B89"/>
    <mergeCell ref="C7:C89"/>
    <mergeCell ref="K7:K89"/>
    <mergeCell ref="G22:G30"/>
    <mergeCell ref="H22:J30"/>
    <mergeCell ref="D35:F41"/>
    <mergeCell ref="G35:G41"/>
    <mergeCell ref="H35:J41"/>
    <mergeCell ref="D56:F63"/>
    <mergeCell ref="G56:G63"/>
    <mergeCell ref="H56:J63"/>
    <mergeCell ref="D65:F71"/>
    <mergeCell ref="G65:G71"/>
    <mergeCell ref="H65:J71"/>
    <mergeCell ref="D77:F85"/>
    <mergeCell ref="G77:G85"/>
    <mergeCell ref="H77:J85"/>
  </mergeCells>
  <phoneticPr fontId="13" type="Hiragana"/>
  <hyperlinks>
    <hyperlink ref="H86:J88" r:id="rId1"/>
  </hyperlinks>
  <printOptions horizontalCentered="1"/>
  <pageMargins left="0.19685039370078738" right="0.19685039370078738" top="0.19685039370078738" bottom="0.19685039370078738" header="0.19685039370078738" footer="0.19685039370078738"/>
  <pageSetup paperSize="9" scale="64"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80" zoomScaleSheetLayoutView="80" workbookViewId="0">
      <selection activeCell="AT7" sqref="AS6:AT7"/>
    </sheetView>
  </sheetViews>
  <sheetFormatPr defaultColWidth="4" defaultRowHeight="18.75"/>
  <cols>
    <col min="1" max="1" width="1.5" style="327" customWidth="1"/>
    <col min="2" max="12" width="3.25" style="327" customWidth="1"/>
    <col min="13" max="13" width="13" style="327" customWidth="1"/>
    <col min="14" max="14" width="4.125" style="327" bestFit="1" customWidth="1"/>
    <col min="15" max="32" width="3.25" style="327" customWidth="1"/>
    <col min="33" max="33" width="1.5" style="327" customWidth="1"/>
    <col min="34" max="36" width="3.25" style="327" customWidth="1"/>
    <col min="37" max="16384" width="4" style="327"/>
  </cols>
  <sheetData>
    <row r="2" spans="1:32">
      <c r="B2" s="327" t="s">
        <v>193</v>
      </c>
    </row>
    <row r="4" spans="1:32">
      <c r="W4" s="373" t="s">
        <v>224</v>
      </c>
      <c r="X4" s="332"/>
      <c r="Y4" s="332"/>
      <c r="Z4" s="333" t="s">
        <v>212</v>
      </c>
      <c r="AA4" s="332"/>
      <c r="AB4" s="332"/>
      <c r="AC4" s="333" t="s">
        <v>111</v>
      </c>
      <c r="AD4" s="332"/>
      <c r="AE4" s="332"/>
      <c r="AF4" s="333" t="s">
        <v>227</v>
      </c>
    </row>
    <row r="5" spans="1:32">
      <c r="B5" s="332"/>
      <c r="C5" s="332"/>
      <c r="D5" s="332"/>
      <c r="E5" s="332"/>
      <c r="F5" s="332"/>
      <c r="G5" s="332" t="s">
        <v>202</v>
      </c>
      <c r="H5" s="332"/>
      <c r="I5" s="332"/>
      <c r="J5" s="332"/>
      <c r="K5" s="333" t="s">
        <v>205</v>
      </c>
    </row>
    <row r="6" spans="1:32">
      <c r="B6" s="333"/>
      <c r="C6" s="333"/>
      <c r="D6" s="333"/>
      <c r="E6" s="333"/>
      <c r="F6" s="333"/>
      <c r="G6" s="333"/>
      <c r="H6" s="333"/>
      <c r="I6" s="333"/>
      <c r="J6" s="333"/>
      <c r="K6" s="333"/>
    </row>
    <row r="7" spans="1:32">
      <c r="S7" s="373" t="s">
        <v>131</v>
      </c>
      <c r="T7" s="373"/>
      <c r="U7" s="373"/>
      <c r="V7" s="373"/>
      <c r="W7" s="373"/>
      <c r="X7" s="373"/>
      <c r="Y7" s="373"/>
      <c r="Z7" s="373"/>
      <c r="AA7" s="373"/>
      <c r="AB7" s="373"/>
      <c r="AC7" s="373"/>
      <c r="AD7" s="373"/>
      <c r="AE7" s="373"/>
      <c r="AF7" s="373"/>
    </row>
    <row r="9" spans="1:32" ht="20.25" customHeight="1">
      <c r="B9" s="334" t="s">
        <v>182</v>
      </c>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row>
    <row r="10" spans="1:32" ht="20.25" customHeight="1">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row>
    <row r="11" spans="1:32">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32">
      <c r="A12" s="327" t="s">
        <v>179</v>
      </c>
    </row>
    <row r="14" spans="1:32" ht="36" customHeight="1">
      <c r="R14" s="336" t="s">
        <v>25</v>
      </c>
      <c r="S14" s="342"/>
      <c r="T14" s="342"/>
      <c r="U14" s="342"/>
      <c r="V14" s="348"/>
      <c r="W14" s="374"/>
      <c r="X14" s="375"/>
      <c r="Y14" s="375"/>
      <c r="Z14" s="375"/>
      <c r="AA14" s="375"/>
      <c r="AB14" s="375"/>
      <c r="AC14" s="375"/>
      <c r="AD14" s="375"/>
      <c r="AE14" s="375"/>
      <c r="AF14" s="376"/>
    </row>
    <row r="15" spans="1:32" ht="13.5" customHeight="1"/>
    <row r="16" spans="1:32" s="328" customFormat="1" ht="34.5" customHeight="1">
      <c r="A16" s="328"/>
      <c r="B16" s="336" t="s">
        <v>185</v>
      </c>
      <c r="C16" s="342"/>
      <c r="D16" s="342"/>
      <c r="E16" s="342"/>
      <c r="F16" s="342"/>
      <c r="G16" s="342"/>
      <c r="H16" s="342"/>
      <c r="I16" s="342"/>
      <c r="J16" s="342"/>
      <c r="K16" s="342"/>
      <c r="L16" s="348"/>
      <c r="M16" s="342" t="s">
        <v>206</v>
      </c>
      <c r="N16" s="348"/>
      <c r="O16" s="336" t="s">
        <v>214</v>
      </c>
      <c r="P16" s="342"/>
      <c r="Q16" s="342"/>
      <c r="R16" s="342"/>
      <c r="S16" s="342"/>
      <c r="T16" s="342"/>
      <c r="U16" s="342"/>
      <c r="V16" s="342"/>
      <c r="W16" s="342"/>
      <c r="X16" s="342"/>
      <c r="Y16" s="342"/>
      <c r="Z16" s="342"/>
      <c r="AA16" s="342"/>
      <c r="AB16" s="342"/>
      <c r="AC16" s="342"/>
      <c r="AD16" s="342"/>
      <c r="AE16" s="342"/>
      <c r="AF16" s="348"/>
    </row>
    <row r="17" spans="2:32" s="328" customFormat="1" ht="19.5" customHeight="1">
      <c r="B17" s="337" t="s">
        <v>173</v>
      </c>
      <c r="C17" s="343"/>
      <c r="D17" s="343"/>
      <c r="E17" s="343"/>
      <c r="F17" s="343"/>
      <c r="G17" s="343"/>
      <c r="H17" s="343"/>
      <c r="I17" s="343"/>
      <c r="J17" s="343"/>
      <c r="K17" s="343"/>
      <c r="L17" s="349"/>
      <c r="M17" s="355"/>
      <c r="N17" s="360" t="s">
        <v>209</v>
      </c>
      <c r="O17" s="367"/>
      <c r="P17" s="363"/>
      <c r="Q17" s="363"/>
      <c r="R17" s="363"/>
      <c r="S17" s="363"/>
      <c r="T17" s="363"/>
      <c r="U17" s="363"/>
      <c r="V17" s="363"/>
      <c r="W17" s="363"/>
      <c r="X17" s="363"/>
      <c r="Y17" s="363"/>
      <c r="Z17" s="363"/>
      <c r="AA17" s="363"/>
      <c r="AB17" s="363"/>
      <c r="AC17" s="363"/>
      <c r="AD17" s="363"/>
      <c r="AE17" s="363"/>
      <c r="AF17" s="360"/>
    </row>
    <row r="18" spans="2:32" s="328" customFormat="1" ht="19.5" customHeight="1">
      <c r="B18" s="39"/>
      <c r="C18" s="59"/>
      <c r="D18" s="59"/>
      <c r="E18" s="59"/>
      <c r="F18" s="59"/>
      <c r="G18" s="59"/>
      <c r="H18" s="59"/>
      <c r="I18" s="59"/>
      <c r="J18" s="59"/>
      <c r="K18" s="59"/>
      <c r="L18" s="152"/>
      <c r="M18" s="336"/>
      <c r="N18" s="361" t="s">
        <v>209</v>
      </c>
      <c r="O18" s="367"/>
      <c r="P18" s="363"/>
      <c r="Q18" s="363"/>
      <c r="R18" s="363"/>
      <c r="S18" s="363"/>
      <c r="T18" s="363"/>
      <c r="U18" s="363"/>
      <c r="V18" s="363"/>
      <c r="W18" s="363"/>
      <c r="X18" s="363"/>
      <c r="Y18" s="363"/>
      <c r="Z18" s="363"/>
      <c r="AA18" s="363"/>
      <c r="AB18" s="363"/>
      <c r="AC18" s="363"/>
      <c r="AD18" s="363"/>
      <c r="AE18" s="363"/>
      <c r="AF18" s="360"/>
    </row>
    <row r="19" spans="2:32" s="328" customFormat="1" ht="19.5" customHeight="1">
      <c r="B19" s="40"/>
      <c r="C19" s="60"/>
      <c r="D19" s="60"/>
      <c r="E19" s="60"/>
      <c r="F19" s="60"/>
      <c r="G19" s="60"/>
      <c r="H19" s="60"/>
      <c r="I19" s="60"/>
      <c r="J19" s="60"/>
      <c r="K19" s="60"/>
      <c r="L19" s="153"/>
      <c r="M19" s="336"/>
      <c r="N19" s="361" t="s">
        <v>209</v>
      </c>
      <c r="O19" s="367"/>
      <c r="P19" s="363"/>
      <c r="Q19" s="363"/>
      <c r="R19" s="363"/>
      <c r="S19" s="363"/>
      <c r="T19" s="363"/>
      <c r="U19" s="363"/>
      <c r="V19" s="363"/>
      <c r="W19" s="363"/>
      <c r="X19" s="363"/>
      <c r="Y19" s="363"/>
      <c r="Z19" s="363"/>
      <c r="AA19" s="363"/>
      <c r="AB19" s="363"/>
      <c r="AC19" s="363"/>
      <c r="AD19" s="363"/>
      <c r="AE19" s="363"/>
      <c r="AF19" s="360"/>
    </row>
    <row r="20" spans="2:32" s="328" customFormat="1" ht="19.5" customHeight="1">
      <c r="B20" s="337" t="s">
        <v>188</v>
      </c>
      <c r="C20" s="343"/>
      <c r="D20" s="343"/>
      <c r="E20" s="343"/>
      <c r="F20" s="343"/>
      <c r="G20" s="343"/>
      <c r="H20" s="343"/>
      <c r="I20" s="343"/>
      <c r="J20" s="343"/>
      <c r="K20" s="343"/>
      <c r="L20" s="349"/>
      <c r="M20" s="336"/>
      <c r="N20" s="362" t="s">
        <v>209</v>
      </c>
      <c r="O20" s="367"/>
      <c r="P20" s="363"/>
      <c r="Q20" s="363"/>
      <c r="R20" s="363"/>
      <c r="S20" s="363"/>
      <c r="T20" s="363"/>
      <c r="U20" s="363"/>
      <c r="V20" s="363"/>
      <c r="W20" s="363"/>
      <c r="X20" s="363"/>
      <c r="Y20" s="363"/>
      <c r="Z20" s="363"/>
      <c r="AA20" s="363"/>
      <c r="AB20" s="363"/>
      <c r="AC20" s="363"/>
      <c r="AD20" s="363"/>
      <c r="AE20" s="363"/>
      <c r="AF20" s="360"/>
    </row>
    <row r="21" spans="2:32" s="328" customFormat="1" ht="19.5" customHeight="1">
      <c r="B21" s="39"/>
      <c r="C21" s="59"/>
      <c r="D21" s="59"/>
      <c r="E21" s="59"/>
      <c r="F21" s="59"/>
      <c r="G21" s="59"/>
      <c r="H21" s="59"/>
      <c r="I21" s="59"/>
      <c r="J21" s="59"/>
      <c r="K21" s="59"/>
      <c r="L21" s="152"/>
      <c r="M21" s="336"/>
      <c r="N21" s="362" t="s">
        <v>209</v>
      </c>
      <c r="O21" s="367"/>
      <c r="P21" s="363"/>
      <c r="Q21" s="363"/>
      <c r="R21" s="363"/>
      <c r="S21" s="363"/>
      <c r="T21" s="363"/>
      <c r="U21" s="363"/>
      <c r="V21" s="363"/>
      <c r="W21" s="363"/>
      <c r="X21" s="363"/>
      <c r="Y21" s="363"/>
      <c r="Z21" s="363"/>
      <c r="AA21" s="363"/>
      <c r="AB21" s="363"/>
      <c r="AC21" s="363"/>
      <c r="AD21" s="363"/>
      <c r="AE21" s="363"/>
      <c r="AF21" s="360"/>
    </row>
    <row r="22" spans="2:32" s="328" customFormat="1" ht="19.5" customHeight="1">
      <c r="B22" s="40"/>
      <c r="C22" s="60"/>
      <c r="D22" s="60"/>
      <c r="E22" s="60"/>
      <c r="F22" s="60"/>
      <c r="G22" s="60"/>
      <c r="H22" s="60"/>
      <c r="I22" s="60"/>
      <c r="J22" s="60"/>
      <c r="K22" s="60"/>
      <c r="L22" s="153"/>
      <c r="M22" s="332"/>
      <c r="N22" s="363" t="s">
        <v>209</v>
      </c>
      <c r="O22" s="367"/>
      <c r="P22" s="363"/>
      <c r="Q22" s="363"/>
      <c r="R22" s="363"/>
      <c r="S22" s="363"/>
      <c r="T22" s="363"/>
      <c r="U22" s="363"/>
      <c r="V22" s="363"/>
      <c r="W22" s="363"/>
      <c r="X22" s="363"/>
      <c r="Y22" s="363"/>
      <c r="Z22" s="363"/>
      <c r="AA22" s="363"/>
      <c r="AB22" s="363"/>
      <c r="AC22" s="363"/>
      <c r="AD22" s="363"/>
      <c r="AE22" s="363"/>
      <c r="AF22" s="360"/>
    </row>
    <row r="23" spans="2:32" s="328" customFormat="1" ht="19.5" customHeight="1">
      <c r="B23" s="337" t="s">
        <v>189</v>
      </c>
      <c r="C23" s="343"/>
      <c r="D23" s="343"/>
      <c r="E23" s="343"/>
      <c r="F23" s="343"/>
      <c r="G23" s="343"/>
      <c r="H23" s="343"/>
      <c r="I23" s="343"/>
      <c r="J23" s="343"/>
      <c r="K23" s="343"/>
      <c r="L23" s="349"/>
      <c r="M23" s="336"/>
      <c r="N23" s="362" t="s">
        <v>209</v>
      </c>
      <c r="O23" s="367"/>
      <c r="P23" s="363"/>
      <c r="Q23" s="363"/>
      <c r="R23" s="363"/>
      <c r="S23" s="363"/>
      <c r="T23" s="363"/>
      <c r="U23" s="363"/>
      <c r="V23" s="363"/>
      <c r="W23" s="363"/>
      <c r="X23" s="363"/>
      <c r="Y23" s="363"/>
      <c r="Z23" s="363"/>
      <c r="AA23" s="363"/>
      <c r="AB23" s="363"/>
      <c r="AC23" s="363"/>
      <c r="AD23" s="363"/>
      <c r="AE23" s="363"/>
      <c r="AF23" s="360"/>
    </row>
    <row r="24" spans="2:32" s="328" customFormat="1" ht="19.5" customHeight="1">
      <c r="B24" s="39"/>
      <c r="C24" s="59"/>
      <c r="D24" s="59"/>
      <c r="E24" s="59"/>
      <c r="F24" s="59"/>
      <c r="G24" s="59"/>
      <c r="H24" s="59"/>
      <c r="I24" s="59"/>
      <c r="J24" s="59"/>
      <c r="K24" s="59"/>
      <c r="L24" s="152"/>
      <c r="M24" s="336"/>
      <c r="N24" s="362" t="s">
        <v>209</v>
      </c>
      <c r="O24" s="367"/>
      <c r="P24" s="363"/>
      <c r="Q24" s="363"/>
      <c r="R24" s="363"/>
      <c r="S24" s="363"/>
      <c r="T24" s="363"/>
      <c r="U24" s="363"/>
      <c r="V24" s="363"/>
      <c r="W24" s="363"/>
      <c r="X24" s="363"/>
      <c r="Y24" s="363"/>
      <c r="Z24" s="363"/>
      <c r="AA24" s="363"/>
      <c r="AB24" s="363"/>
      <c r="AC24" s="363"/>
      <c r="AD24" s="363"/>
      <c r="AE24" s="363"/>
      <c r="AF24" s="360"/>
    </row>
    <row r="25" spans="2:32" s="328" customFormat="1" ht="19.5" customHeight="1">
      <c r="B25" s="40"/>
      <c r="C25" s="60"/>
      <c r="D25" s="60"/>
      <c r="E25" s="60"/>
      <c r="F25" s="60"/>
      <c r="G25" s="60"/>
      <c r="H25" s="60"/>
      <c r="I25" s="60"/>
      <c r="J25" s="60"/>
      <c r="K25" s="60"/>
      <c r="L25" s="153"/>
      <c r="M25" s="332"/>
      <c r="N25" s="363" t="s">
        <v>209</v>
      </c>
      <c r="O25" s="367"/>
      <c r="P25" s="363"/>
      <c r="Q25" s="363"/>
      <c r="R25" s="363"/>
      <c r="S25" s="363"/>
      <c r="T25" s="363"/>
      <c r="U25" s="363"/>
      <c r="V25" s="363"/>
      <c r="W25" s="363"/>
      <c r="X25" s="363"/>
      <c r="Y25" s="363"/>
      <c r="Z25" s="363"/>
      <c r="AA25" s="363"/>
      <c r="AB25" s="363"/>
      <c r="AC25" s="363"/>
      <c r="AD25" s="363"/>
      <c r="AE25" s="363"/>
      <c r="AF25" s="360"/>
    </row>
    <row r="26" spans="2:32" s="328" customFormat="1" ht="19.5" customHeight="1">
      <c r="B26" s="337" t="s">
        <v>190</v>
      </c>
      <c r="C26" s="343"/>
      <c r="D26" s="343"/>
      <c r="E26" s="343"/>
      <c r="F26" s="343"/>
      <c r="G26" s="343"/>
      <c r="H26" s="343"/>
      <c r="I26" s="343"/>
      <c r="J26" s="343"/>
      <c r="K26" s="343"/>
      <c r="L26" s="349"/>
      <c r="M26" s="336"/>
      <c r="N26" s="362" t="s">
        <v>209</v>
      </c>
      <c r="O26" s="367"/>
      <c r="P26" s="363"/>
      <c r="Q26" s="363"/>
      <c r="R26" s="363"/>
      <c r="S26" s="363"/>
      <c r="T26" s="363"/>
      <c r="U26" s="363"/>
      <c r="V26" s="363"/>
      <c r="W26" s="363"/>
      <c r="X26" s="363"/>
      <c r="Y26" s="363"/>
      <c r="Z26" s="363"/>
      <c r="AA26" s="363"/>
      <c r="AB26" s="363"/>
      <c r="AC26" s="363"/>
      <c r="AD26" s="363"/>
      <c r="AE26" s="363"/>
      <c r="AF26" s="360"/>
    </row>
    <row r="27" spans="2:32" s="328" customFormat="1" ht="19.5" customHeight="1">
      <c r="B27" s="338"/>
      <c r="C27" s="334"/>
      <c r="D27" s="334"/>
      <c r="E27" s="334"/>
      <c r="F27" s="334"/>
      <c r="G27" s="334"/>
      <c r="H27" s="334"/>
      <c r="I27" s="334"/>
      <c r="J27" s="334"/>
      <c r="K27" s="334"/>
      <c r="L27" s="350"/>
      <c r="M27" s="336"/>
      <c r="N27" s="362" t="s">
        <v>209</v>
      </c>
      <c r="O27" s="367"/>
      <c r="P27" s="363"/>
      <c r="Q27" s="363"/>
      <c r="R27" s="363"/>
      <c r="S27" s="363"/>
      <c r="T27" s="363"/>
      <c r="U27" s="363"/>
      <c r="V27" s="363"/>
      <c r="W27" s="363"/>
      <c r="X27" s="363"/>
      <c r="Y27" s="363"/>
      <c r="Z27" s="363"/>
      <c r="AA27" s="363"/>
      <c r="AB27" s="363"/>
      <c r="AC27" s="363"/>
      <c r="AD27" s="363"/>
      <c r="AE27" s="363"/>
      <c r="AF27" s="360"/>
    </row>
    <row r="28" spans="2:32" s="328" customFormat="1" ht="19.5" customHeight="1">
      <c r="B28" s="339"/>
      <c r="C28" s="344"/>
      <c r="D28" s="344"/>
      <c r="E28" s="344"/>
      <c r="F28" s="344"/>
      <c r="G28" s="344"/>
      <c r="H28" s="344"/>
      <c r="I28" s="344"/>
      <c r="J28" s="344"/>
      <c r="K28" s="344"/>
      <c r="L28" s="351"/>
      <c r="M28" s="332"/>
      <c r="N28" s="363" t="s">
        <v>209</v>
      </c>
      <c r="O28" s="367"/>
      <c r="P28" s="363"/>
      <c r="Q28" s="363"/>
      <c r="R28" s="363"/>
      <c r="S28" s="363"/>
      <c r="T28" s="363"/>
      <c r="U28" s="363"/>
      <c r="V28" s="363"/>
      <c r="W28" s="363"/>
      <c r="X28" s="363"/>
      <c r="Y28" s="363"/>
      <c r="Z28" s="363"/>
      <c r="AA28" s="363"/>
      <c r="AB28" s="363"/>
      <c r="AC28" s="363"/>
      <c r="AD28" s="363"/>
      <c r="AE28" s="363"/>
      <c r="AF28" s="360"/>
    </row>
    <row r="29" spans="2:32" s="328" customFormat="1" ht="19.5" customHeight="1">
      <c r="B29" s="337" t="s">
        <v>191</v>
      </c>
      <c r="C29" s="343"/>
      <c r="D29" s="343"/>
      <c r="E29" s="343"/>
      <c r="F29" s="343"/>
      <c r="G29" s="343"/>
      <c r="H29" s="343"/>
      <c r="I29" s="343"/>
      <c r="J29" s="343"/>
      <c r="K29" s="343"/>
      <c r="L29" s="349"/>
      <c r="M29" s="336"/>
      <c r="N29" s="362" t="s">
        <v>209</v>
      </c>
      <c r="O29" s="367"/>
      <c r="P29" s="363"/>
      <c r="Q29" s="363"/>
      <c r="R29" s="363"/>
      <c r="S29" s="363"/>
      <c r="T29" s="363"/>
      <c r="U29" s="363"/>
      <c r="V29" s="363"/>
      <c r="W29" s="363"/>
      <c r="X29" s="363"/>
      <c r="Y29" s="363"/>
      <c r="Z29" s="363"/>
      <c r="AA29" s="363"/>
      <c r="AB29" s="363"/>
      <c r="AC29" s="363"/>
      <c r="AD29" s="363"/>
      <c r="AE29" s="363"/>
      <c r="AF29" s="360"/>
    </row>
    <row r="30" spans="2:32" s="328" customFormat="1" ht="19.5" customHeight="1">
      <c r="B30" s="39"/>
      <c r="C30" s="59"/>
      <c r="D30" s="59"/>
      <c r="E30" s="59"/>
      <c r="F30" s="59"/>
      <c r="G30" s="59"/>
      <c r="H30" s="59"/>
      <c r="I30" s="59"/>
      <c r="J30" s="59"/>
      <c r="K30" s="59"/>
      <c r="L30" s="152"/>
      <c r="M30" s="336"/>
      <c r="N30" s="362" t="s">
        <v>209</v>
      </c>
      <c r="O30" s="367"/>
      <c r="P30" s="363"/>
      <c r="Q30" s="363"/>
      <c r="R30" s="363"/>
      <c r="S30" s="363"/>
      <c r="T30" s="363"/>
      <c r="U30" s="363"/>
      <c r="V30" s="363"/>
      <c r="W30" s="363"/>
      <c r="X30" s="363"/>
      <c r="Y30" s="363"/>
      <c r="Z30" s="363"/>
      <c r="AA30" s="363"/>
      <c r="AB30" s="363"/>
      <c r="AC30" s="363"/>
      <c r="AD30" s="363"/>
      <c r="AE30" s="363"/>
      <c r="AF30" s="360"/>
    </row>
    <row r="31" spans="2:32" s="328" customFormat="1" ht="19.5" customHeight="1">
      <c r="B31" s="40"/>
      <c r="C31" s="60"/>
      <c r="D31" s="60"/>
      <c r="E31" s="60"/>
      <c r="F31" s="60"/>
      <c r="G31" s="60"/>
      <c r="H31" s="60"/>
      <c r="I31" s="60"/>
      <c r="J31" s="60"/>
      <c r="K31" s="60"/>
      <c r="L31" s="153"/>
      <c r="M31" s="332"/>
      <c r="N31" s="363" t="s">
        <v>209</v>
      </c>
      <c r="O31" s="367"/>
      <c r="P31" s="363"/>
      <c r="Q31" s="363"/>
      <c r="R31" s="363"/>
      <c r="S31" s="363"/>
      <c r="T31" s="363"/>
      <c r="U31" s="363"/>
      <c r="V31" s="363"/>
      <c r="W31" s="363"/>
      <c r="X31" s="363"/>
      <c r="Y31" s="363"/>
      <c r="Z31" s="363"/>
      <c r="AA31" s="363"/>
      <c r="AB31" s="363"/>
      <c r="AC31" s="363"/>
      <c r="AD31" s="363"/>
      <c r="AE31" s="363"/>
      <c r="AF31" s="360"/>
    </row>
    <row r="32" spans="2:32" s="328" customFormat="1" ht="19.5" customHeight="1">
      <c r="B32" s="337" t="s">
        <v>27</v>
      </c>
      <c r="C32" s="343"/>
      <c r="D32" s="343"/>
      <c r="E32" s="343"/>
      <c r="F32" s="343"/>
      <c r="G32" s="343"/>
      <c r="H32" s="343"/>
      <c r="I32" s="343"/>
      <c r="J32" s="343"/>
      <c r="K32" s="343"/>
      <c r="L32" s="349"/>
      <c r="M32" s="336"/>
      <c r="N32" s="362" t="s">
        <v>209</v>
      </c>
      <c r="O32" s="367"/>
      <c r="P32" s="363"/>
      <c r="Q32" s="363"/>
      <c r="R32" s="363"/>
      <c r="S32" s="363"/>
      <c r="T32" s="363"/>
      <c r="U32" s="363"/>
      <c r="V32" s="363"/>
      <c r="W32" s="363"/>
      <c r="X32" s="363"/>
      <c r="Y32" s="363"/>
      <c r="Z32" s="363"/>
      <c r="AA32" s="363"/>
      <c r="AB32" s="363"/>
      <c r="AC32" s="363"/>
      <c r="AD32" s="363"/>
      <c r="AE32" s="363"/>
      <c r="AF32" s="360"/>
    </row>
    <row r="33" spans="1:32" s="328" customFormat="1" ht="19.5" customHeight="1">
      <c r="A33" s="328"/>
      <c r="B33" s="338"/>
      <c r="C33" s="334"/>
      <c r="D33" s="334"/>
      <c r="E33" s="334"/>
      <c r="F33" s="334"/>
      <c r="G33" s="334"/>
      <c r="H33" s="334"/>
      <c r="I33" s="334"/>
      <c r="J33" s="334"/>
      <c r="K33" s="334"/>
      <c r="L33" s="350"/>
      <c r="M33" s="336"/>
      <c r="N33" s="362" t="s">
        <v>209</v>
      </c>
      <c r="O33" s="367"/>
      <c r="P33" s="363"/>
      <c r="Q33" s="363"/>
      <c r="R33" s="363"/>
      <c r="S33" s="363"/>
      <c r="T33" s="363"/>
      <c r="U33" s="363"/>
      <c r="V33" s="363"/>
      <c r="W33" s="363"/>
      <c r="X33" s="363"/>
      <c r="Y33" s="363"/>
      <c r="Z33" s="363"/>
      <c r="AA33" s="363"/>
      <c r="AB33" s="363"/>
      <c r="AC33" s="363"/>
      <c r="AD33" s="363"/>
      <c r="AE33" s="363"/>
      <c r="AF33" s="360"/>
    </row>
    <row r="34" spans="1:32" s="328" customFormat="1" ht="19.5" customHeight="1">
      <c r="A34" s="328"/>
      <c r="B34" s="339"/>
      <c r="C34" s="344"/>
      <c r="D34" s="344"/>
      <c r="E34" s="344"/>
      <c r="F34" s="344"/>
      <c r="G34" s="344"/>
      <c r="H34" s="344"/>
      <c r="I34" s="344"/>
      <c r="J34" s="344"/>
      <c r="K34" s="344"/>
      <c r="L34" s="351"/>
      <c r="M34" s="332"/>
      <c r="N34" s="363" t="s">
        <v>209</v>
      </c>
      <c r="O34" s="367"/>
      <c r="P34" s="363"/>
      <c r="Q34" s="363"/>
      <c r="R34" s="363"/>
      <c r="S34" s="363"/>
      <c r="T34" s="363"/>
      <c r="U34" s="363"/>
      <c r="V34" s="363"/>
      <c r="W34" s="363"/>
      <c r="X34" s="363"/>
      <c r="Y34" s="363"/>
      <c r="Z34" s="363"/>
      <c r="AA34" s="363"/>
      <c r="AB34" s="363"/>
      <c r="AC34" s="363"/>
      <c r="AD34" s="363"/>
      <c r="AE34" s="363"/>
      <c r="AF34" s="360"/>
    </row>
    <row r="35" spans="1:32" s="328" customFormat="1" ht="19.5" customHeight="1">
      <c r="A35" s="328"/>
      <c r="B35" s="337" t="s">
        <v>172</v>
      </c>
      <c r="C35" s="343"/>
      <c r="D35" s="343"/>
      <c r="E35" s="343"/>
      <c r="F35" s="343"/>
      <c r="G35" s="343"/>
      <c r="H35" s="343"/>
      <c r="I35" s="343"/>
      <c r="J35" s="343"/>
      <c r="K35" s="343"/>
      <c r="L35" s="349"/>
      <c r="M35" s="336"/>
      <c r="N35" s="362" t="s">
        <v>209</v>
      </c>
      <c r="O35" s="367"/>
      <c r="P35" s="363"/>
      <c r="Q35" s="363"/>
      <c r="R35" s="363"/>
      <c r="S35" s="363"/>
      <c r="T35" s="363"/>
      <c r="U35" s="363"/>
      <c r="V35" s="363"/>
      <c r="W35" s="363"/>
      <c r="X35" s="363"/>
      <c r="Y35" s="363"/>
      <c r="Z35" s="363"/>
      <c r="AA35" s="363"/>
      <c r="AB35" s="363"/>
      <c r="AC35" s="363"/>
      <c r="AD35" s="363"/>
      <c r="AE35" s="363"/>
      <c r="AF35" s="360"/>
    </row>
    <row r="36" spans="1:32" s="328" customFormat="1" ht="19.5" customHeight="1">
      <c r="A36" s="328"/>
      <c r="B36" s="338"/>
      <c r="C36" s="334"/>
      <c r="D36" s="334"/>
      <c r="E36" s="334"/>
      <c r="F36" s="334"/>
      <c r="G36" s="334"/>
      <c r="H36" s="334"/>
      <c r="I36" s="334"/>
      <c r="J36" s="334"/>
      <c r="K36" s="334"/>
      <c r="L36" s="350"/>
      <c r="M36" s="336"/>
      <c r="N36" s="362" t="s">
        <v>209</v>
      </c>
      <c r="O36" s="367"/>
      <c r="P36" s="363"/>
      <c r="Q36" s="363"/>
      <c r="R36" s="363"/>
      <c r="S36" s="363"/>
      <c r="T36" s="363"/>
      <c r="U36" s="363"/>
      <c r="V36" s="363"/>
      <c r="W36" s="363"/>
      <c r="X36" s="363"/>
      <c r="Y36" s="363"/>
      <c r="Z36" s="363"/>
      <c r="AA36" s="363"/>
      <c r="AB36" s="363"/>
      <c r="AC36" s="363"/>
      <c r="AD36" s="363"/>
      <c r="AE36" s="363"/>
      <c r="AF36" s="360"/>
    </row>
    <row r="37" spans="1:32" s="328" customFormat="1" ht="19.5" customHeight="1">
      <c r="A37" s="328"/>
      <c r="B37" s="339"/>
      <c r="C37" s="344"/>
      <c r="D37" s="344"/>
      <c r="E37" s="344"/>
      <c r="F37" s="344"/>
      <c r="G37" s="344"/>
      <c r="H37" s="344"/>
      <c r="I37" s="344"/>
      <c r="J37" s="344"/>
      <c r="K37" s="344"/>
      <c r="L37" s="351"/>
      <c r="M37" s="332"/>
      <c r="N37" s="363" t="s">
        <v>209</v>
      </c>
      <c r="O37" s="367"/>
      <c r="P37" s="363"/>
      <c r="Q37" s="363"/>
      <c r="R37" s="363"/>
      <c r="S37" s="363"/>
      <c r="T37" s="363"/>
      <c r="U37" s="363"/>
      <c r="V37" s="363"/>
      <c r="W37" s="363"/>
      <c r="X37" s="363"/>
      <c r="Y37" s="363"/>
      <c r="Z37" s="363"/>
      <c r="AA37" s="363"/>
      <c r="AB37" s="363"/>
      <c r="AC37" s="363"/>
      <c r="AD37" s="363"/>
      <c r="AE37" s="363"/>
      <c r="AF37" s="360"/>
    </row>
    <row r="38" spans="1:32" s="328" customFormat="1" ht="19.5" customHeight="1">
      <c r="A38" s="328"/>
      <c r="B38" s="340" t="s">
        <v>192</v>
      </c>
      <c r="C38" s="345"/>
      <c r="D38" s="345"/>
      <c r="E38" s="345"/>
      <c r="F38" s="345"/>
      <c r="G38" s="345"/>
      <c r="H38" s="345"/>
      <c r="I38" s="345"/>
      <c r="J38" s="345"/>
      <c r="K38" s="345"/>
      <c r="L38" s="352"/>
      <c r="M38" s="336"/>
      <c r="N38" s="362" t="s">
        <v>209</v>
      </c>
      <c r="O38" s="368"/>
      <c r="P38" s="362"/>
      <c r="Q38" s="362"/>
      <c r="R38" s="362"/>
      <c r="S38" s="362"/>
      <c r="T38" s="362"/>
      <c r="U38" s="362"/>
      <c r="V38" s="362"/>
      <c r="W38" s="362"/>
      <c r="X38" s="362"/>
      <c r="Y38" s="362"/>
      <c r="Z38" s="362"/>
      <c r="AA38" s="362"/>
      <c r="AB38" s="362"/>
      <c r="AC38" s="362"/>
      <c r="AD38" s="362"/>
      <c r="AE38" s="362"/>
      <c r="AF38" s="361"/>
    </row>
    <row r="39" spans="1:32" s="328" customFormat="1" ht="19.5" customHeight="1">
      <c r="A39" s="329"/>
      <c r="B39" s="338"/>
      <c r="C39" s="343"/>
      <c r="D39" s="334"/>
      <c r="E39" s="334"/>
      <c r="F39" s="334"/>
      <c r="G39" s="334"/>
      <c r="H39" s="334"/>
      <c r="I39" s="334"/>
      <c r="J39" s="334"/>
      <c r="K39" s="334"/>
      <c r="L39" s="350"/>
      <c r="M39" s="356"/>
      <c r="N39" s="364" t="s">
        <v>209</v>
      </c>
      <c r="O39" s="369"/>
      <c r="P39" s="328"/>
      <c r="Q39" s="328"/>
      <c r="R39" s="328"/>
      <c r="S39" s="328"/>
      <c r="T39" s="328"/>
      <c r="U39" s="328"/>
      <c r="V39" s="328"/>
      <c r="W39" s="328"/>
      <c r="X39" s="328"/>
      <c r="Y39" s="328"/>
      <c r="Z39" s="328"/>
      <c r="AA39" s="328"/>
      <c r="AB39" s="328"/>
      <c r="AC39" s="328"/>
      <c r="AD39" s="328"/>
      <c r="AE39" s="328"/>
      <c r="AF39" s="329"/>
    </row>
    <row r="40" spans="1:32" s="328" customFormat="1" ht="19.5" customHeight="1">
      <c r="A40" s="328"/>
      <c r="B40" s="339"/>
      <c r="C40" s="344"/>
      <c r="D40" s="344"/>
      <c r="E40" s="344"/>
      <c r="F40" s="344"/>
      <c r="G40" s="344"/>
      <c r="H40" s="344"/>
      <c r="I40" s="344"/>
      <c r="J40" s="344"/>
      <c r="K40" s="344"/>
      <c r="L40" s="351"/>
      <c r="M40" s="332"/>
      <c r="N40" s="363" t="s">
        <v>209</v>
      </c>
      <c r="O40" s="367"/>
      <c r="P40" s="363"/>
      <c r="Q40" s="363"/>
      <c r="R40" s="363"/>
      <c r="S40" s="363"/>
      <c r="T40" s="363"/>
      <c r="U40" s="363"/>
      <c r="V40" s="363"/>
      <c r="W40" s="363"/>
      <c r="X40" s="363"/>
      <c r="Y40" s="363"/>
      <c r="Z40" s="363"/>
      <c r="AA40" s="363"/>
      <c r="AB40" s="363"/>
      <c r="AC40" s="363"/>
      <c r="AD40" s="363"/>
      <c r="AE40" s="363"/>
      <c r="AF40" s="360"/>
    </row>
    <row r="41" spans="1:32" s="328" customFormat="1" ht="19.5" customHeight="1">
      <c r="A41" s="328"/>
      <c r="B41" s="337" t="s">
        <v>194</v>
      </c>
      <c r="C41" s="343"/>
      <c r="D41" s="343"/>
      <c r="E41" s="343"/>
      <c r="F41" s="343"/>
      <c r="G41" s="343"/>
      <c r="H41" s="343"/>
      <c r="I41" s="343"/>
      <c r="J41" s="343"/>
      <c r="K41" s="343"/>
      <c r="L41" s="349"/>
      <c r="M41" s="336"/>
      <c r="N41" s="362" t="s">
        <v>209</v>
      </c>
      <c r="O41" s="367"/>
      <c r="P41" s="363"/>
      <c r="Q41" s="363"/>
      <c r="R41" s="363"/>
      <c r="S41" s="363"/>
      <c r="T41" s="363"/>
      <c r="U41" s="363"/>
      <c r="V41" s="363"/>
      <c r="W41" s="363"/>
      <c r="X41" s="363"/>
      <c r="Y41" s="363"/>
      <c r="Z41" s="363"/>
      <c r="AA41" s="363"/>
      <c r="AB41" s="363"/>
      <c r="AC41" s="363"/>
      <c r="AD41" s="363"/>
      <c r="AE41" s="363"/>
      <c r="AF41" s="360"/>
    </row>
    <row r="42" spans="1:32" s="328" customFormat="1" ht="19.5" customHeight="1">
      <c r="A42" s="328"/>
      <c r="B42" s="338"/>
      <c r="C42" s="334"/>
      <c r="D42" s="334"/>
      <c r="E42" s="334"/>
      <c r="F42" s="334"/>
      <c r="G42" s="334"/>
      <c r="H42" s="334"/>
      <c r="I42" s="334"/>
      <c r="J42" s="334"/>
      <c r="K42" s="334"/>
      <c r="L42" s="350"/>
      <c r="M42" s="336"/>
      <c r="N42" s="362" t="s">
        <v>209</v>
      </c>
      <c r="O42" s="367"/>
      <c r="P42" s="363"/>
      <c r="Q42" s="363"/>
      <c r="R42" s="363"/>
      <c r="S42" s="363"/>
      <c r="T42" s="363"/>
      <c r="U42" s="363"/>
      <c r="V42" s="363"/>
      <c r="W42" s="363"/>
      <c r="X42" s="363"/>
      <c r="Y42" s="363"/>
      <c r="Z42" s="363"/>
      <c r="AA42" s="363"/>
      <c r="AB42" s="363"/>
      <c r="AC42" s="363"/>
      <c r="AD42" s="363"/>
      <c r="AE42" s="363"/>
      <c r="AF42" s="360"/>
    </row>
    <row r="43" spans="1:32" s="328" customFormat="1" ht="19.5" customHeight="1">
      <c r="A43" s="328"/>
      <c r="B43" s="339"/>
      <c r="C43" s="344"/>
      <c r="D43" s="344"/>
      <c r="E43" s="344"/>
      <c r="F43" s="344"/>
      <c r="G43" s="344"/>
      <c r="H43" s="344"/>
      <c r="I43" s="344"/>
      <c r="J43" s="344"/>
      <c r="K43" s="344"/>
      <c r="L43" s="351"/>
      <c r="M43" s="357"/>
      <c r="N43" s="365" t="s">
        <v>209</v>
      </c>
      <c r="O43" s="370"/>
      <c r="P43" s="365"/>
      <c r="Q43" s="365"/>
      <c r="R43" s="365"/>
      <c r="S43" s="365"/>
      <c r="T43" s="365"/>
      <c r="U43" s="365"/>
      <c r="V43" s="365"/>
      <c r="W43" s="365"/>
      <c r="X43" s="365"/>
      <c r="Y43" s="365"/>
      <c r="Z43" s="365"/>
      <c r="AA43" s="365"/>
      <c r="AB43" s="365"/>
      <c r="AC43" s="365"/>
      <c r="AD43" s="365"/>
      <c r="AE43" s="365"/>
      <c r="AF43" s="377"/>
    </row>
    <row r="44" spans="1:32" s="328" customFormat="1" ht="19.5" customHeight="1">
      <c r="A44" s="328"/>
      <c r="B44" s="341" t="s">
        <v>187</v>
      </c>
      <c r="C44" s="346"/>
      <c r="D44" s="346"/>
      <c r="E44" s="346"/>
      <c r="F44" s="346"/>
      <c r="G44" s="346"/>
      <c r="H44" s="346"/>
      <c r="I44" s="346"/>
      <c r="J44" s="346"/>
      <c r="K44" s="346"/>
      <c r="L44" s="353"/>
      <c r="M44" s="358"/>
      <c r="N44" s="366" t="s">
        <v>209</v>
      </c>
      <c r="O44" s="371"/>
      <c r="P44" s="366"/>
      <c r="Q44" s="366"/>
      <c r="R44" s="366"/>
      <c r="S44" s="366"/>
      <c r="T44" s="366"/>
      <c r="U44" s="366"/>
      <c r="V44" s="366"/>
      <c r="W44" s="366"/>
      <c r="X44" s="366"/>
      <c r="Y44" s="366"/>
      <c r="Z44" s="366"/>
      <c r="AA44" s="366"/>
      <c r="AB44" s="366"/>
      <c r="AC44" s="366"/>
      <c r="AD44" s="366"/>
      <c r="AE44" s="366"/>
      <c r="AF44" s="378"/>
    </row>
    <row r="45" spans="1:32" s="328" customFormat="1" ht="19.5" customHeight="1">
      <c r="A45" s="328"/>
      <c r="B45" s="338"/>
      <c r="C45" s="334"/>
      <c r="D45" s="334"/>
      <c r="E45" s="334"/>
      <c r="F45" s="334"/>
      <c r="G45" s="334"/>
      <c r="H45" s="334"/>
      <c r="I45" s="334"/>
      <c r="J45" s="334"/>
      <c r="K45" s="334"/>
      <c r="L45" s="350"/>
      <c r="M45" s="336"/>
      <c r="N45" s="362" t="s">
        <v>209</v>
      </c>
      <c r="O45" s="367"/>
      <c r="P45" s="363"/>
      <c r="Q45" s="363"/>
      <c r="R45" s="363"/>
      <c r="S45" s="363"/>
      <c r="T45" s="363"/>
      <c r="U45" s="363"/>
      <c r="V45" s="363"/>
      <c r="W45" s="363"/>
      <c r="X45" s="363"/>
      <c r="Y45" s="363"/>
      <c r="Z45" s="363"/>
      <c r="AA45" s="363"/>
      <c r="AB45" s="363"/>
      <c r="AC45" s="363"/>
      <c r="AD45" s="363"/>
      <c r="AE45" s="363"/>
      <c r="AF45" s="360"/>
    </row>
    <row r="46" spans="1:32" s="328" customFormat="1" ht="19.5" customHeight="1">
      <c r="A46" s="328"/>
      <c r="B46" s="339"/>
      <c r="C46" s="344"/>
      <c r="D46" s="344"/>
      <c r="E46" s="344"/>
      <c r="F46" s="344"/>
      <c r="G46" s="344"/>
      <c r="H46" s="344"/>
      <c r="I46" s="344"/>
      <c r="J46" s="344"/>
      <c r="K46" s="344"/>
      <c r="L46" s="351"/>
      <c r="M46" s="332"/>
      <c r="N46" s="363" t="s">
        <v>209</v>
      </c>
      <c r="O46" s="367"/>
      <c r="P46" s="363"/>
      <c r="Q46" s="363"/>
      <c r="R46" s="363"/>
      <c r="S46" s="363"/>
      <c r="T46" s="363"/>
      <c r="U46" s="363"/>
      <c r="V46" s="363"/>
      <c r="W46" s="363"/>
      <c r="X46" s="363"/>
      <c r="Y46" s="363"/>
      <c r="Z46" s="363"/>
      <c r="AA46" s="363"/>
      <c r="AB46" s="363"/>
      <c r="AC46" s="363"/>
      <c r="AD46" s="363"/>
      <c r="AE46" s="363"/>
      <c r="AF46" s="360"/>
    </row>
    <row r="47" spans="1:32" s="328" customFormat="1" ht="19.5" customHeight="1">
      <c r="A47" s="328"/>
      <c r="B47" s="337" t="s">
        <v>196</v>
      </c>
      <c r="C47" s="343"/>
      <c r="D47" s="343"/>
      <c r="E47" s="343"/>
      <c r="F47" s="343"/>
      <c r="G47" s="343"/>
      <c r="H47" s="343"/>
      <c r="I47" s="343"/>
      <c r="J47" s="343"/>
      <c r="K47" s="343"/>
      <c r="L47" s="349"/>
      <c r="M47" s="336"/>
      <c r="N47" s="362" t="s">
        <v>209</v>
      </c>
      <c r="O47" s="367"/>
      <c r="P47" s="363"/>
      <c r="Q47" s="363"/>
      <c r="R47" s="363"/>
      <c r="S47" s="363"/>
      <c r="T47" s="363"/>
      <c r="U47" s="363"/>
      <c r="V47" s="363"/>
      <c r="W47" s="363"/>
      <c r="X47" s="363"/>
      <c r="Y47" s="363"/>
      <c r="Z47" s="363"/>
      <c r="AA47" s="363"/>
      <c r="AB47" s="363"/>
      <c r="AC47" s="363"/>
      <c r="AD47" s="363"/>
      <c r="AE47" s="363"/>
      <c r="AF47" s="360"/>
    </row>
    <row r="48" spans="1:32" s="328" customFormat="1" ht="19.5" customHeight="1">
      <c r="A48" s="328"/>
      <c r="B48" s="338"/>
      <c r="C48" s="334"/>
      <c r="D48" s="334"/>
      <c r="E48" s="334"/>
      <c r="F48" s="334"/>
      <c r="G48" s="334"/>
      <c r="H48" s="334"/>
      <c r="I48" s="334"/>
      <c r="J48" s="334"/>
      <c r="K48" s="334"/>
      <c r="L48" s="350"/>
      <c r="M48" s="336"/>
      <c r="N48" s="362" t="s">
        <v>209</v>
      </c>
      <c r="O48" s="367"/>
      <c r="P48" s="363"/>
      <c r="Q48" s="363"/>
      <c r="R48" s="363"/>
      <c r="S48" s="363"/>
      <c r="T48" s="363"/>
      <c r="U48" s="363"/>
      <c r="V48" s="363"/>
      <c r="W48" s="363"/>
      <c r="X48" s="363"/>
      <c r="Y48" s="363"/>
      <c r="Z48" s="363"/>
      <c r="AA48" s="363"/>
      <c r="AB48" s="363"/>
      <c r="AC48" s="363"/>
      <c r="AD48" s="363"/>
      <c r="AE48" s="363"/>
      <c r="AF48" s="360"/>
    </row>
    <row r="49" spans="1:32" s="328" customFormat="1" ht="19.5" customHeight="1">
      <c r="A49" s="328"/>
      <c r="B49" s="339"/>
      <c r="C49" s="344"/>
      <c r="D49" s="344"/>
      <c r="E49" s="344"/>
      <c r="F49" s="344"/>
      <c r="G49" s="344"/>
      <c r="H49" s="344"/>
      <c r="I49" s="344"/>
      <c r="J49" s="344"/>
      <c r="K49" s="344"/>
      <c r="L49" s="351"/>
      <c r="M49" s="332"/>
      <c r="N49" s="363" t="s">
        <v>209</v>
      </c>
      <c r="O49" s="367"/>
      <c r="P49" s="363"/>
      <c r="Q49" s="363"/>
      <c r="R49" s="363"/>
      <c r="S49" s="363"/>
      <c r="T49" s="363"/>
      <c r="U49" s="363"/>
      <c r="V49" s="363"/>
      <c r="W49" s="363"/>
      <c r="X49" s="363"/>
      <c r="Y49" s="363"/>
      <c r="Z49" s="363"/>
      <c r="AA49" s="363"/>
      <c r="AB49" s="363"/>
      <c r="AC49" s="363"/>
      <c r="AD49" s="363"/>
      <c r="AE49" s="363"/>
      <c r="AF49" s="360"/>
    </row>
    <row r="50" spans="1:32" s="328" customFormat="1" ht="19.5" customHeight="1">
      <c r="A50" s="328"/>
      <c r="B50" s="337" t="s">
        <v>199</v>
      </c>
      <c r="C50" s="343"/>
      <c r="D50" s="343"/>
      <c r="E50" s="343"/>
      <c r="F50" s="343"/>
      <c r="G50" s="343"/>
      <c r="H50" s="343"/>
      <c r="I50" s="343"/>
      <c r="J50" s="343"/>
      <c r="K50" s="343"/>
      <c r="L50" s="349"/>
      <c r="M50" s="336"/>
      <c r="N50" s="362" t="s">
        <v>209</v>
      </c>
      <c r="O50" s="367"/>
      <c r="P50" s="363"/>
      <c r="Q50" s="363"/>
      <c r="R50" s="363"/>
      <c r="S50" s="363"/>
      <c r="T50" s="363"/>
      <c r="U50" s="363"/>
      <c r="V50" s="363"/>
      <c r="W50" s="363"/>
      <c r="X50" s="363"/>
      <c r="Y50" s="363"/>
      <c r="Z50" s="363"/>
      <c r="AA50" s="363"/>
      <c r="AB50" s="363"/>
      <c r="AC50" s="363"/>
      <c r="AD50" s="363"/>
      <c r="AE50" s="363"/>
      <c r="AF50" s="360"/>
    </row>
    <row r="51" spans="1:32" s="328" customFormat="1" ht="19.5" customHeight="1">
      <c r="A51" s="328"/>
      <c r="B51" s="39"/>
      <c r="C51" s="59"/>
      <c r="D51" s="59"/>
      <c r="E51" s="59"/>
      <c r="F51" s="59"/>
      <c r="G51" s="59"/>
      <c r="H51" s="59"/>
      <c r="I51" s="59"/>
      <c r="J51" s="59"/>
      <c r="K51" s="59"/>
      <c r="L51" s="152"/>
      <c r="M51" s="336"/>
      <c r="N51" s="362" t="s">
        <v>209</v>
      </c>
      <c r="O51" s="367"/>
      <c r="P51" s="363"/>
      <c r="Q51" s="363"/>
      <c r="R51" s="363"/>
      <c r="S51" s="363"/>
      <c r="T51" s="363"/>
      <c r="U51" s="363"/>
      <c r="V51" s="363"/>
      <c r="W51" s="363"/>
      <c r="X51" s="363"/>
      <c r="Y51" s="363"/>
      <c r="Z51" s="363"/>
      <c r="AA51" s="363"/>
      <c r="AB51" s="363"/>
      <c r="AC51" s="363"/>
      <c r="AD51" s="363"/>
      <c r="AE51" s="363"/>
      <c r="AF51" s="360"/>
    </row>
    <row r="52" spans="1:32" s="328" customFormat="1" ht="19.5" customHeight="1">
      <c r="A52" s="328"/>
      <c r="B52" s="40"/>
      <c r="C52" s="60"/>
      <c r="D52" s="60"/>
      <c r="E52" s="60"/>
      <c r="F52" s="60"/>
      <c r="G52" s="60"/>
      <c r="H52" s="60"/>
      <c r="I52" s="60"/>
      <c r="J52" s="60"/>
      <c r="K52" s="60"/>
      <c r="L52" s="153"/>
      <c r="M52" s="336"/>
      <c r="N52" s="362" t="s">
        <v>209</v>
      </c>
      <c r="O52" s="368"/>
      <c r="P52" s="362"/>
      <c r="Q52" s="362"/>
      <c r="R52" s="362"/>
      <c r="S52" s="362"/>
      <c r="T52" s="362"/>
      <c r="U52" s="362"/>
      <c r="V52" s="362"/>
      <c r="W52" s="362"/>
      <c r="X52" s="362"/>
      <c r="Y52" s="362"/>
      <c r="Z52" s="362"/>
      <c r="AA52" s="362"/>
      <c r="AB52" s="362"/>
      <c r="AC52" s="362"/>
      <c r="AD52" s="362"/>
      <c r="AE52" s="362"/>
      <c r="AF52" s="361"/>
    </row>
    <row r="54" spans="1:32">
      <c r="B54" s="327" t="s">
        <v>200</v>
      </c>
    </row>
    <row r="55" spans="1:32">
      <c r="B55" s="327" t="s">
        <v>135</v>
      </c>
    </row>
    <row r="57" spans="1:32">
      <c r="A57" s="327" t="s">
        <v>119</v>
      </c>
      <c r="M57" s="359"/>
      <c r="N57" s="327" t="s">
        <v>212</v>
      </c>
      <c r="O57" s="372"/>
      <c r="P57" s="372"/>
      <c r="Q57" s="327" t="s">
        <v>218</v>
      </c>
      <c r="R57" s="372"/>
      <c r="S57" s="372"/>
      <c r="T57" s="327" t="s">
        <v>222</v>
      </c>
    </row>
    <row r="82" spans="12:12">
      <c r="L82" s="354"/>
    </row>
    <row r="122" spans="1:7">
      <c r="A122" s="330"/>
      <c r="C122" s="330"/>
      <c r="D122" s="330"/>
      <c r="E122" s="330"/>
      <c r="F122" s="330"/>
      <c r="G122" s="330"/>
    </row>
    <row r="123" spans="1:7">
      <c r="C123" s="347"/>
    </row>
    <row r="151" spans="1:1">
      <c r="A151" s="330"/>
    </row>
    <row r="187" spans="1:1">
      <c r="A187" s="331"/>
    </row>
    <row r="238" spans="1:1">
      <c r="A238" s="331"/>
    </row>
    <row r="287" spans="1:1">
      <c r="A287" s="331"/>
    </row>
    <row r="314" spans="1:1">
      <c r="A314" s="330"/>
    </row>
    <row r="364" spans="1:1">
      <c r="A364" s="331"/>
    </row>
    <row r="388" spans="1:1">
      <c r="A388" s="330"/>
    </row>
    <row r="416" spans="1:1">
      <c r="A416" s="330"/>
    </row>
    <row r="444" spans="1:1">
      <c r="A444" s="330"/>
    </row>
    <row r="468" spans="1:1">
      <c r="A468" s="330"/>
    </row>
    <row r="497" spans="1:1">
      <c r="A497" s="330"/>
    </row>
    <row r="526" spans="1:1">
      <c r="A526" s="330"/>
    </row>
    <row r="575" spans="1:1">
      <c r="A575" s="331"/>
    </row>
    <row r="606" spans="1:1">
      <c r="A606" s="331"/>
    </row>
    <row r="650" spans="1:1">
      <c r="A650" s="331"/>
    </row>
    <row r="686" spans="1:1">
      <c r="A686" s="330"/>
    </row>
    <row r="725" spans="1:1">
      <c r="A725" s="331"/>
    </row>
    <row r="754" spans="1:1">
      <c r="A754" s="331"/>
    </row>
    <row r="793" spans="1:1">
      <c r="A793" s="331"/>
    </row>
    <row r="832" spans="1:1">
      <c r="A832" s="331"/>
    </row>
    <row r="860" spans="1:1">
      <c r="A860" s="331"/>
    </row>
    <row r="900" spans="1:1">
      <c r="A900" s="331"/>
    </row>
    <row r="940" spans="1:1">
      <c r="A940" s="331"/>
    </row>
    <row r="969" spans="1:1">
      <c r="A969" s="331"/>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X5" sqref="X5"/>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79" t="s">
        <v>627</v>
      </c>
    </row>
    <row r="3" spans="2:37">
      <c r="B3" s="23"/>
    </row>
    <row r="4" spans="2:37" ht="13.5" customHeight="1">
      <c r="B4" s="379" t="s">
        <v>299</v>
      </c>
      <c r="G4" s="401" t="s">
        <v>508</v>
      </c>
      <c r="H4" s="401"/>
      <c r="I4" s="401"/>
      <c r="J4" s="401"/>
      <c r="K4" s="401"/>
      <c r="L4" s="401"/>
      <c r="X4" s="405" t="s">
        <v>493</v>
      </c>
    </row>
    <row r="5" spans="2:37" ht="6.75" customHeight="1">
      <c r="B5" s="379"/>
      <c r="W5" s="405"/>
      <c r="AJ5" s="419"/>
      <c r="AK5" s="419"/>
    </row>
    <row r="6" spans="2:37" ht="13.5" customHeight="1">
      <c r="X6" s="393" t="s">
        <v>249</v>
      </c>
      <c r="Y6" s="393"/>
      <c r="Z6" s="393"/>
      <c r="AA6" s="393"/>
      <c r="AB6" s="393"/>
      <c r="AC6" s="393"/>
      <c r="AD6" s="393"/>
      <c r="AE6" s="393"/>
      <c r="AF6" s="393"/>
      <c r="AG6" s="393"/>
      <c r="AH6" s="393"/>
      <c r="AJ6" s="419"/>
      <c r="AK6" s="419"/>
    </row>
    <row r="7" spans="2:37" ht="6.75" customHeight="1">
      <c r="W7" s="379"/>
      <c r="AJ7" s="419"/>
      <c r="AK7" s="419"/>
    </row>
    <row r="8" spans="2:37" ht="14.25" customHeight="1">
      <c r="B8" s="379" t="s">
        <v>230</v>
      </c>
      <c r="AB8" s="393" t="s">
        <v>0</v>
      </c>
      <c r="AC8" s="393"/>
      <c r="AD8" s="393"/>
      <c r="AE8" s="393"/>
      <c r="AF8" s="393"/>
      <c r="AG8" s="393"/>
      <c r="AH8" s="393"/>
      <c r="AI8" s="393"/>
      <c r="AJ8" s="419"/>
      <c r="AK8" s="419"/>
    </row>
    <row r="9" spans="2:37" ht="14.25" customHeight="1">
      <c r="B9" s="23"/>
      <c r="AJ9" s="419"/>
      <c r="AK9" s="419"/>
    </row>
    <row r="10" spans="2:37" ht="18" customHeight="1">
      <c r="B10" s="380" t="s">
        <v>233</v>
      </c>
      <c r="C10" s="380" t="s">
        <v>270</v>
      </c>
      <c r="D10" s="380" t="s">
        <v>171</v>
      </c>
      <c r="E10" s="395" t="s">
        <v>277</v>
      </c>
      <c r="F10" s="399"/>
      <c r="G10" s="399"/>
      <c r="H10" s="399"/>
      <c r="I10" s="399"/>
      <c r="J10" s="399"/>
      <c r="K10" s="402"/>
      <c r="L10" s="395" t="s">
        <v>288</v>
      </c>
      <c r="M10" s="399"/>
      <c r="N10" s="399"/>
      <c r="O10" s="399"/>
      <c r="P10" s="399"/>
      <c r="Q10" s="399"/>
      <c r="R10" s="402"/>
      <c r="S10" s="395" t="s">
        <v>289</v>
      </c>
      <c r="T10" s="399"/>
      <c r="U10" s="399"/>
      <c r="V10" s="399"/>
      <c r="W10" s="399"/>
      <c r="X10" s="399"/>
      <c r="Y10" s="402"/>
      <c r="Z10" s="395" t="s">
        <v>287</v>
      </c>
      <c r="AA10" s="399"/>
      <c r="AB10" s="399"/>
      <c r="AC10" s="399"/>
      <c r="AD10" s="399"/>
      <c r="AE10" s="399"/>
      <c r="AF10" s="406"/>
      <c r="AG10" s="410" t="s">
        <v>197</v>
      </c>
      <c r="AH10" s="380" t="s">
        <v>293</v>
      </c>
      <c r="AI10" s="380" t="s">
        <v>271</v>
      </c>
      <c r="AJ10" s="419"/>
      <c r="AK10" s="419"/>
    </row>
    <row r="11" spans="2:37" ht="18" customHeight="1">
      <c r="B11" s="381"/>
      <c r="C11" s="381"/>
      <c r="D11" s="381"/>
      <c r="E11" s="396">
        <v>1</v>
      </c>
      <c r="F11" s="396">
        <v>2</v>
      </c>
      <c r="G11" s="396">
        <v>3</v>
      </c>
      <c r="H11" s="396">
        <v>4</v>
      </c>
      <c r="I11" s="396">
        <v>5</v>
      </c>
      <c r="J11" s="396">
        <v>6</v>
      </c>
      <c r="K11" s="396">
        <v>7</v>
      </c>
      <c r="L11" s="396">
        <v>8</v>
      </c>
      <c r="M11" s="396">
        <v>9</v>
      </c>
      <c r="N11" s="396">
        <v>10</v>
      </c>
      <c r="O11" s="396">
        <v>11</v>
      </c>
      <c r="P11" s="396">
        <v>12</v>
      </c>
      <c r="Q11" s="396">
        <v>13</v>
      </c>
      <c r="R11" s="396">
        <v>14</v>
      </c>
      <c r="S11" s="396">
        <v>15</v>
      </c>
      <c r="T11" s="396">
        <v>16</v>
      </c>
      <c r="U11" s="396">
        <v>17</v>
      </c>
      <c r="V11" s="396">
        <v>18</v>
      </c>
      <c r="W11" s="396">
        <v>19</v>
      </c>
      <c r="X11" s="396">
        <v>20</v>
      </c>
      <c r="Y11" s="396">
        <v>21</v>
      </c>
      <c r="Z11" s="396">
        <v>22</v>
      </c>
      <c r="AA11" s="396">
        <v>23</v>
      </c>
      <c r="AB11" s="396">
        <v>24</v>
      </c>
      <c r="AC11" s="396">
        <v>25</v>
      </c>
      <c r="AD11" s="396">
        <v>26</v>
      </c>
      <c r="AE11" s="396">
        <v>27</v>
      </c>
      <c r="AF11" s="395">
        <v>28</v>
      </c>
      <c r="AG11" s="411"/>
      <c r="AH11" s="414"/>
      <c r="AI11" s="414"/>
      <c r="AJ11" s="419"/>
      <c r="AK11" s="419"/>
    </row>
    <row r="12" spans="2:37" ht="18" customHeight="1">
      <c r="B12" s="382"/>
      <c r="C12" s="382"/>
      <c r="D12" s="382"/>
      <c r="E12" s="396" t="s">
        <v>278</v>
      </c>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7"/>
      <c r="AG12" s="412"/>
      <c r="AH12" s="415"/>
      <c r="AI12" s="415"/>
      <c r="AJ12" s="419"/>
      <c r="AK12" s="419"/>
    </row>
    <row r="13" spans="2:37" ht="18" customHeight="1">
      <c r="B13" s="383" t="s">
        <v>234</v>
      </c>
      <c r="C13" s="383"/>
      <c r="D13" s="383"/>
      <c r="E13" s="383" t="s">
        <v>280</v>
      </c>
      <c r="F13" s="383" t="s">
        <v>280</v>
      </c>
      <c r="G13" s="383" t="s">
        <v>282</v>
      </c>
      <c r="H13" s="383" t="s">
        <v>170</v>
      </c>
      <c r="I13" s="383" t="s">
        <v>284</v>
      </c>
      <c r="J13" s="383" t="s">
        <v>280</v>
      </c>
      <c r="K13" s="383" t="s">
        <v>284</v>
      </c>
      <c r="L13" s="403"/>
      <c r="M13" s="403"/>
      <c r="N13" s="403"/>
      <c r="O13" s="403"/>
      <c r="P13" s="403"/>
      <c r="Q13" s="403"/>
      <c r="R13" s="403"/>
      <c r="S13" s="403"/>
      <c r="T13" s="403"/>
      <c r="U13" s="403"/>
      <c r="V13" s="403"/>
      <c r="W13" s="403"/>
      <c r="X13" s="403"/>
      <c r="Y13" s="403"/>
      <c r="Z13" s="403"/>
      <c r="AA13" s="403"/>
      <c r="AB13" s="403"/>
      <c r="AC13" s="403"/>
      <c r="AD13" s="403"/>
      <c r="AE13" s="403"/>
      <c r="AF13" s="408"/>
      <c r="AG13" s="413"/>
      <c r="AH13" s="384"/>
      <c r="AI13" s="384"/>
    </row>
    <row r="14" spans="2:37" ht="18" customHeight="1">
      <c r="B14" s="383" t="s">
        <v>136</v>
      </c>
      <c r="C14" s="383"/>
      <c r="D14" s="383"/>
      <c r="E14" s="383" t="s">
        <v>281</v>
      </c>
      <c r="F14" s="383" t="s">
        <v>281</v>
      </c>
      <c r="G14" s="383" t="s">
        <v>281</v>
      </c>
      <c r="H14" s="383" t="s">
        <v>133</v>
      </c>
      <c r="I14" s="383" t="s">
        <v>133</v>
      </c>
      <c r="J14" s="383" t="s">
        <v>286</v>
      </c>
      <c r="K14" s="383" t="s">
        <v>286</v>
      </c>
      <c r="L14" s="403"/>
      <c r="M14" s="403"/>
      <c r="N14" s="403"/>
      <c r="O14" s="403"/>
      <c r="P14" s="403"/>
      <c r="Q14" s="403"/>
      <c r="R14" s="403"/>
      <c r="S14" s="403"/>
      <c r="T14" s="403"/>
      <c r="U14" s="403"/>
      <c r="V14" s="403"/>
      <c r="W14" s="403"/>
      <c r="X14" s="403"/>
      <c r="Y14" s="403"/>
      <c r="Z14" s="403"/>
      <c r="AA14" s="403"/>
      <c r="AB14" s="403"/>
      <c r="AC14" s="403"/>
      <c r="AD14" s="403"/>
      <c r="AE14" s="403"/>
      <c r="AF14" s="408"/>
      <c r="AG14" s="413"/>
      <c r="AH14" s="384"/>
      <c r="AI14" s="384"/>
    </row>
    <row r="15" spans="2:37" ht="18" customHeight="1">
      <c r="B15" s="384"/>
      <c r="C15" s="384"/>
      <c r="D15" s="384"/>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409"/>
      <c r="AG15" s="413"/>
      <c r="AH15" s="384"/>
      <c r="AI15" s="384"/>
    </row>
    <row r="16" spans="2:37" ht="18" customHeight="1">
      <c r="B16" s="384"/>
      <c r="C16" s="384"/>
      <c r="D16" s="384"/>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409"/>
      <c r="AG16" s="413"/>
      <c r="AH16" s="384"/>
      <c r="AI16" s="384"/>
    </row>
    <row r="17" spans="2:37" ht="18" customHeight="1">
      <c r="B17" s="384"/>
      <c r="C17" s="384"/>
      <c r="D17" s="384"/>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409"/>
      <c r="AG17" s="413"/>
      <c r="AH17" s="384"/>
      <c r="AI17" s="384"/>
    </row>
    <row r="18" spans="2:37" ht="18" customHeight="1">
      <c r="B18" s="384"/>
      <c r="C18" s="384"/>
      <c r="D18" s="384"/>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409"/>
      <c r="AG18" s="413"/>
      <c r="AH18" s="384"/>
      <c r="AI18" s="384"/>
    </row>
    <row r="19" spans="2:37" ht="18" customHeight="1">
      <c r="B19" s="384"/>
      <c r="C19" s="384"/>
      <c r="D19" s="384"/>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409"/>
      <c r="AG19" s="413"/>
      <c r="AH19" s="384"/>
      <c r="AI19" s="384"/>
    </row>
    <row r="20" spans="2:37" ht="18" customHeight="1">
      <c r="B20" s="384"/>
      <c r="C20" s="384"/>
      <c r="D20" s="384"/>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409"/>
      <c r="AG20" s="413"/>
      <c r="AH20" s="384"/>
      <c r="AI20" s="384"/>
    </row>
    <row r="21" spans="2:37" ht="18" customHeight="1">
      <c r="B21" s="384"/>
      <c r="C21" s="384"/>
      <c r="D21" s="384"/>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409"/>
      <c r="AG21" s="413"/>
      <c r="AH21" s="384"/>
      <c r="AI21" s="384"/>
    </row>
    <row r="22" spans="2:37" ht="18" customHeight="1">
      <c r="B22" s="384"/>
      <c r="C22" s="384"/>
      <c r="D22" s="384"/>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413"/>
      <c r="AH22" s="384"/>
      <c r="AI22" s="384"/>
    </row>
    <row r="23" spans="2:37" ht="18" customHeight="1">
      <c r="B23" s="384"/>
      <c r="C23" s="384"/>
      <c r="D23" s="384"/>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413"/>
      <c r="AH23" s="384"/>
      <c r="AI23" s="384"/>
    </row>
    <row r="24" spans="2:37" ht="18" customHeight="1">
      <c r="B24" s="385"/>
      <c r="D24" s="385"/>
      <c r="E24" s="380"/>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413"/>
      <c r="AH24" s="384"/>
      <c r="AI24" s="384"/>
    </row>
    <row r="25" spans="2:37" ht="18" customHeight="1">
      <c r="B25" s="386" t="s">
        <v>71</v>
      </c>
      <c r="C25" s="391" t="s">
        <v>272</v>
      </c>
      <c r="D25" s="391"/>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I25" s="416"/>
    </row>
    <row r="26" spans="2:37" ht="30" customHeight="1">
      <c r="B26" s="383"/>
      <c r="C26" s="383" t="s">
        <v>273</v>
      </c>
      <c r="D26" s="383"/>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I26" s="3"/>
    </row>
    <row r="27" spans="2:37" ht="8.25" customHeight="1">
      <c r="B27" s="387"/>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I27" s="3"/>
    </row>
    <row r="28" spans="2:37">
      <c r="B28" s="388" t="s">
        <v>73</v>
      </c>
      <c r="E28" s="398"/>
      <c r="AI28" s="417"/>
      <c r="AJ28" s="420"/>
      <c r="AK28" s="420"/>
    </row>
    <row r="29" spans="2:37" ht="6" customHeight="1">
      <c r="B29" s="388"/>
      <c r="AI29" s="3"/>
    </row>
    <row r="30" spans="2:37">
      <c r="B30" s="388" t="s">
        <v>198</v>
      </c>
      <c r="AI30" s="3"/>
    </row>
    <row r="31" spans="2:37">
      <c r="B31" s="388" t="s">
        <v>235</v>
      </c>
      <c r="C31" s="393"/>
      <c r="D31" s="393"/>
      <c r="AI31" s="3"/>
    </row>
    <row r="32" spans="2:37" ht="6.75" customHeight="1">
      <c r="B32" s="388"/>
      <c r="AI32" s="3"/>
    </row>
    <row r="33" spans="2:35">
      <c r="B33" s="388" t="s">
        <v>237</v>
      </c>
      <c r="AI33" s="3"/>
    </row>
    <row r="34" spans="2:35">
      <c r="B34" s="388" t="s">
        <v>235</v>
      </c>
      <c r="C34" s="393"/>
      <c r="D34" s="393"/>
      <c r="AI34" s="3"/>
    </row>
    <row r="35" spans="2:35" ht="6.75" customHeight="1">
      <c r="B35" s="388"/>
      <c r="AI35" s="3"/>
    </row>
    <row r="36" spans="2:35">
      <c r="B36" s="388" t="s">
        <v>238</v>
      </c>
      <c r="AI36" s="3"/>
    </row>
    <row r="37" spans="2:35">
      <c r="B37" s="388" t="s">
        <v>235</v>
      </c>
      <c r="C37" s="393"/>
      <c r="D37" s="393"/>
      <c r="AI37" s="3"/>
    </row>
    <row r="38" spans="2:35" ht="6" customHeight="1">
      <c r="B38" s="38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18"/>
    </row>
    <row r="39" spans="2:35" ht="6" customHeight="1">
      <c r="B39" s="379"/>
      <c r="C39" s="394"/>
    </row>
    <row r="40" spans="2:35" ht="6.75" customHeight="1">
      <c r="B40" s="379"/>
    </row>
    <row r="41" spans="2:35">
      <c r="B41" s="6" t="s">
        <v>180</v>
      </c>
    </row>
    <row r="42" spans="2:35">
      <c r="B42" s="6" t="s">
        <v>239</v>
      </c>
    </row>
    <row r="43" spans="2:35">
      <c r="B43" s="6" t="s">
        <v>241</v>
      </c>
    </row>
    <row r="44" spans="2:35">
      <c r="B44" s="6" t="s">
        <v>2</v>
      </c>
    </row>
    <row r="45" spans="2:35">
      <c r="B45" s="6" t="s">
        <v>242</v>
      </c>
    </row>
    <row r="46" spans="2:35">
      <c r="B46" s="6" t="s">
        <v>247</v>
      </c>
    </row>
    <row r="47" spans="2:35">
      <c r="B47" s="6" t="s">
        <v>250</v>
      </c>
    </row>
    <row r="48" spans="2:35">
      <c r="B48" s="6" t="s">
        <v>221</v>
      </c>
    </row>
    <row r="49" spans="2:2">
      <c r="B49" s="6" t="s">
        <v>251</v>
      </c>
    </row>
    <row r="50" spans="2:2">
      <c r="B50" s="6" t="s">
        <v>254</v>
      </c>
    </row>
    <row r="51" spans="2:2" ht="15.75">
      <c r="B51" s="390" t="s">
        <v>256</v>
      </c>
    </row>
    <row r="52" spans="2:2">
      <c r="B52" s="6" t="s">
        <v>17</v>
      </c>
    </row>
    <row r="53" spans="2:2">
      <c r="B53" s="6" t="s">
        <v>258</v>
      </c>
    </row>
    <row r="54" spans="2:2">
      <c r="B54" s="6" t="s">
        <v>259</v>
      </c>
    </row>
    <row r="55" spans="2:2">
      <c r="B55" s="6" t="s">
        <v>260</v>
      </c>
    </row>
    <row r="56" spans="2:2">
      <c r="B56" s="6" t="s">
        <v>168</v>
      </c>
    </row>
    <row r="57" spans="2:2">
      <c r="B57" s="6" t="s">
        <v>262</v>
      </c>
    </row>
    <row r="58" spans="2:2">
      <c r="B58" s="6" t="s">
        <v>263</v>
      </c>
    </row>
    <row r="59" spans="2:2">
      <c r="B59" s="6" t="s">
        <v>265</v>
      </c>
    </row>
    <row r="60" spans="2:2">
      <c r="B60" s="6" t="s">
        <v>267</v>
      </c>
    </row>
    <row r="61" spans="2:2">
      <c r="B61" s="6" t="s">
        <v>268</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04"/>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U15" sqref="T15:U15"/>
    </sheetView>
  </sheetViews>
  <sheetFormatPr defaultColWidth="3.5" defaultRowHeight="15"/>
  <cols>
    <col min="1" max="1" width="1.25" style="1" customWidth="1"/>
    <col min="2" max="2" width="3.125" style="421" customWidth="1"/>
    <col min="3" max="5" width="3.125" style="1" customWidth="1"/>
    <col min="6" max="6" width="3.375" style="1" customWidth="1"/>
    <col min="7" max="25" width="3.125" style="1" customWidth="1"/>
    <col min="26" max="30" width="3.25" style="1" customWidth="1"/>
    <col min="31" max="31" width="1.25" style="1" customWidth="1"/>
    <col min="32" max="16384" width="3.5" style="1"/>
  </cols>
  <sheetData>
    <row r="1" spans="2:30" s="6" customFormat="1" ht="6.7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141</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224</v>
      </c>
      <c r="V3" s="7"/>
      <c r="W3" s="7"/>
      <c r="X3" s="129" t="s">
        <v>212</v>
      </c>
      <c r="Y3" s="7"/>
      <c r="Z3" s="7"/>
      <c r="AA3" s="129" t="s">
        <v>111</v>
      </c>
      <c r="AB3" s="7"/>
      <c r="AC3" s="7"/>
      <c r="AD3" s="129" t="s">
        <v>222</v>
      </c>
    </row>
    <row r="4" spans="2:30" s="6" customFormat="1" ht="5.2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153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c r="B6" s="7" t="s">
        <v>296</v>
      </c>
      <c r="C6" s="7"/>
      <c r="D6" s="7"/>
      <c r="E6" s="7"/>
      <c r="F6" s="7"/>
      <c r="G6" s="7"/>
      <c r="H6" s="7"/>
      <c r="I6" s="7"/>
      <c r="J6" s="7"/>
      <c r="K6" s="7"/>
      <c r="L6" s="7"/>
      <c r="M6" s="7"/>
      <c r="N6" s="7"/>
      <c r="O6" s="7"/>
      <c r="P6" s="7"/>
      <c r="Q6" s="7"/>
      <c r="R6" s="7"/>
      <c r="S6" s="7"/>
      <c r="T6" s="7"/>
      <c r="U6" s="7"/>
      <c r="V6" s="7"/>
      <c r="W6" s="7"/>
      <c r="X6" s="7"/>
      <c r="Y6" s="7"/>
      <c r="Z6" s="7"/>
      <c r="AA6" s="7"/>
      <c r="AB6" s="7"/>
      <c r="AC6" s="7"/>
      <c r="AD6" s="7"/>
    </row>
    <row r="7" spans="2:30" s="6"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1.75" customHeight="1">
      <c r="B8" s="18" t="s">
        <v>295</v>
      </c>
      <c r="C8" s="18"/>
      <c r="D8" s="18"/>
      <c r="E8" s="18"/>
      <c r="F8" s="70"/>
      <c r="G8" s="447"/>
      <c r="H8" s="454"/>
      <c r="I8" s="454"/>
      <c r="J8" s="454"/>
      <c r="K8" s="454"/>
      <c r="L8" s="454"/>
      <c r="M8" s="454"/>
      <c r="N8" s="454"/>
      <c r="O8" s="454"/>
      <c r="P8" s="454"/>
      <c r="Q8" s="454"/>
      <c r="R8" s="454"/>
      <c r="S8" s="454"/>
      <c r="T8" s="454"/>
      <c r="U8" s="454"/>
      <c r="V8" s="454"/>
      <c r="W8" s="454"/>
      <c r="X8" s="454"/>
      <c r="Y8" s="454"/>
      <c r="Z8" s="454"/>
      <c r="AA8" s="454"/>
      <c r="AB8" s="454"/>
      <c r="AC8" s="454"/>
      <c r="AD8" s="486"/>
    </row>
    <row r="9" spans="2:30" ht="21.75" customHeight="1">
      <c r="B9" s="70" t="s">
        <v>298</v>
      </c>
      <c r="C9" s="133"/>
      <c r="D9" s="133"/>
      <c r="E9" s="133"/>
      <c r="F9" s="133"/>
      <c r="G9" s="104" t="s">
        <v>16</v>
      </c>
      <c r="H9" s="455" t="s">
        <v>261</v>
      </c>
      <c r="I9" s="455"/>
      <c r="J9" s="455"/>
      <c r="K9" s="455"/>
      <c r="L9" s="107" t="s">
        <v>16</v>
      </c>
      <c r="M9" s="455" t="s">
        <v>338</v>
      </c>
      <c r="N9" s="455"/>
      <c r="O9" s="455"/>
      <c r="P9" s="455"/>
      <c r="Q9" s="107" t="s">
        <v>16</v>
      </c>
      <c r="R9" s="455" t="s">
        <v>340</v>
      </c>
      <c r="S9" s="466"/>
      <c r="T9" s="466"/>
      <c r="U9" s="466"/>
      <c r="V9" s="466"/>
      <c r="W9" s="466"/>
      <c r="X9" s="466"/>
      <c r="Y9" s="466"/>
      <c r="Z9" s="466"/>
      <c r="AA9" s="466"/>
      <c r="AB9" s="466"/>
      <c r="AC9" s="466"/>
      <c r="AD9" s="487"/>
    </row>
    <row r="10" spans="2:30" ht="21.75" customHeight="1">
      <c r="B10" s="422" t="s">
        <v>301</v>
      </c>
      <c r="C10" s="429"/>
      <c r="D10" s="429"/>
      <c r="E10" s="429"/>
      <c r="F10" s="442"/>
      <c r="G10" s="7" t="s">
        <v>16</v>
      </c>
      <c r="H10" s="6" t="s">
        <v>327</v>
      </c>
      <c r="I10" s="2"/>
      <c r="J10" s="2"/>
      <c r="K10" s="2"/>
      <c r="L10" s="2"/>
      <c r="M10" s="2"/>
      <c r="N10" s="2"/>
      <c r="O10" s="2"/>
      <c r="P10" s="2"/>
      <c r="Q10" s="2"/>
      <c r="R10" s="7" t="s">
        <v>16</v>
      </c>
      <c r="S10" s="6" t="s">
        <v>211</v>
      </c>
      <c r="T10" s="470"/>
      <c r="U10" s="470"/>
      <c r="V10" s="470"/>
      <c r="W10" s="470"/>
      <c r="X10" s="470"/>
      <c r="Y10" s="470"/>
      <c r="Z10" s="470"/>
      <c r="AA10" s="470"/>
      <c r="AB10" s="470"/>
      <c r="AC10" s="470"/>
      <c r="AD10" s="488"/>
    </row>
    <row r="11" spans="2:30" ht="21.75" customHeight="1">
      <c r="B11" s="91"/>
      <c r="C11" s="99"/>
      <c r="D11" s="99"/>
      <c r="E11" s="99"/>
      <c r="F11" s="144"/>
      <c r="G11" s="7" t="s">
        <v>16</v>
      </c>
      <c r="H11" s="99" t="s">
        <v>328</v>
      </c>
      <c r="I11" s="461"/>
      <c r="J11" s="461"/>
      <c r="K11" s="461"/>
      <c r="L11" s="461"/>
      <c r="M11" s="461"/>
      <c r="N11" s="461"/>
      <c r="O11" s="461"/>
      <c r="P11" s="461"/>
      <c r="Q11" s="461"/>
      <c r="R11" s="461"/>
      <c r="S11" s="469"/>
      <c r="T11" s="469"/>
      <c r="U11" s="469"/>
      <c r="V11" s="469"/>
      <c r="W11" s="469"/>
      <c r="X11" s="469"/>
      <c r="Y11" s="469"/>
      <c r="Z11" s="469"/>
      <c r="AA11" s="469"/>
      <c r="AB11" s="469"/>
      <c r="AC11" s="469"/>
      <c r="AD11" s="489"/>
    </row>
    <row r="12" spans="2:30">
      <c r="B12" s="422" t="s">
        <v>302</v>
      </c>
      <c r="C12" s="429"/>
      <c r="D12" s="429"/>
      <c r="E12" s="429"/>
      <c r="F12" s="442"/>
      <c r="G12" s="448" t="s">
        <v>109</v>
      </c>
      <c r="H12" s="456"/>
      <c r="I12" s="456"/>
      <c r="J12" s="456"/>
      <c r="K12" s="456"/>
      <c r="L12" s="456"/>
      <c r="M12" s="456"/>
      <c r="N12" s="456"/>
      <c r="O12" s="456"/>
      <c r="P12" s="456"/>
      <c r="Q12" s="456"/>
      <c r="R12" s="456"/>
      <c r="S12" s="456"/>
      <c r="T12" s="456"/>
      <c r="U12" s="456"/>
      <c r="V12" s="456"/>
      <c r="W12" s="456"/>
      <c r="X12" s="456"/>
      <c r="Y12" s="456"/>
      <c r="Z12" s="456"/>
      <c r="AA12" s="456"/>
      <c r="AB12" s="456"/>
      <c r="AC12" s="456"/>
      <c r="AD12" s="490"/>
    </row>
    <row r="13" spans="2:30" ht="31.5" customHeight="1">
      <c r="B13" s="126"/>
      <c r="C13" s="6"/>
      <c r="D13" s="6"/>
      <c r="E13" s="6"/>
      <c r="F13" s="443"/>
      <c r="G13" s="449" t="s">
        <v>16</v>
      </c>
      <c r="H13" s="6" t="s">
        <v>139</v>
      </c>
      <c r="I13" s="2"/>
      <c r="J13" s="2"/>
      <c r="K13" s="2"/>
      <c r="L13" s="2"/>
      <c r="M13" s="2"/>
      <c r="N13" s="2"/>
      <c r="O13" s="2"/>
      <c r="P13" s="2"/>
      <c r="Q13" s="2"/>
      <c r="R13" s="7" t="s">
        <v>16</v>
      </c>
      <c r="S13" s="6" t="s">
        <v>274</v>
      </c>
      <c r="T13" s="470"/>
      <c r="U13" s="470"/>
      <c r="V13" s="470"/>
      <c r="W13" s="470"/>
      <c r="X13" s="470"/>
      <c r="Y13" s="470"/>
      <c r="Z13" s="470"/>
      <c r="AA13" s="470"/>
      <c r="AB13" s="470"/>
      <c r="AC13" s="470"/>
      <c r="AD13" s="488"/>
    </row>
    <row r="14" spans="2:30">
      <c r="B14" s="126"/>
      <c r="C14" s="6"/>
      <c r="D14" s="6"/>
      <c r="E14" s="6"/>
      <c r="F14" s="443"/>
      <c r="G14" s="154" t="s">
        <v>318</v>
      </c>
      <c r="H14" s="6"/>
      <c r="I14" s="2"/>
      <c r="J14" s="2"/>
      <c r="K14" s="2"/>
      <c r="L14" s="2"/>
      <c r="M14" s="2"/>
      <c r="N14" s="2"/>
      <c r="O14" s="2"/>
      <c r="P14" s="2"/>
      <c r="Q14" s="2"/>
      <c r="R14" s="2"/>
      <c r="S14" s="6"/>
      <c r="T14" s="470"/>
      <c r="U14" s="470"/>
      <c r="V14" s="470"/>
      <c r="W14" s="470"/>
      <c r="X14" s="470"/>
      <c r="Y14" s="470"/>
      <c r="Z14" s="470"/>
      <c r="AA14" s="470"/>
      <c r="AB14" s="470"/>
      <c r="AC14" s="470"/>
      <c r="AD14" s="488"/>
    </row>
    <row r="15" spans="2:30" ht="31.5" customHeight="1">
      <c r="B15" s="91"/>
      <c r="C15" s="99"/>
      <c r="D15" s="99"/>
      <c r="E15" s="99"/>
      <c r="F15" s="144"/>
      <c r="G15" s="115" t="s">
        <v>16</v>
      </c>
      <c r="H15" s="99" t="s">
        <v>329</v>
      </c>
      <c r="I15" s="461"/>
      <c r="J15" s="461"/>
      <c r="K15" s="461"/>
      <c r="L15" s="461"/>
      <c r="M15" s="461"/>
      <c r="N15" s="461"/>
      <c r="O15" s="461"/>
      <c r="P15" s="461"/>
      <c r="Q15" s="461"/>
      <c r="R15" s="119" t="s">
        <v>16</v>
      </c>
      <c r="S15" s="99" t="s">
        <v>342</v>
      </c>
      <c r="T15" s="469"/>
      <c r="U15" s="469"/>
      <c r="V15" s="469"/>
      <c r="W15" s="469"/>
      <c r="X15" s="469"/>
      <c r="Y15" s="469"/>
      <c r="Z15" s="469"/>
      <c r="AA15" s="469"/>
      <c r="AB15" s="469"/>
      <c r="AC15" s="469"/>
      <c r="AD15" s="489"/>
    </row>
    <row r="16" spans="2:30" s="6" customFormat="1" ht="7.5"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c r="B17" s="26" t="s">
        <v>303</v>
      </c>
      <c r="C17" s="44"/>
      <c r="D17" s="44"/>
      <c r="E17" s="44"/>
      <c r="F17" s="72"/>
      <c r="G17" s="450"/>
      <c r="H17" s="457"/>
      <c r="I17" s="457"/>
      <c r="J17" s="457"/>
      <c r="K17" s="457"/>
      <c r="L17" s="457"/>
      <c r="M17" s="457"/>
      <c r="N17" s="457"/>
      <c r="O17" s="457"/>
      <c r="P17" s="457"/>
      <c r="Q17" s="457"/>
      <c r="R17" s="457"/>
      <c r="S17" s="457"/>
      <c r="T17" s="457"/>
      <c r="U17" s="457"/>
      <c r="V17" s="457"/>
      <c r="W17" s="457"/>
      <c r="X17" s="457"/>
      <c r="Y17" s="477"/>
      <c r="Z17" s="481"/>
      <c r="AA17" s="483" t="s">
        <v>152</v>
      </c>
      <c r="AB17" s="483" t="s">
        <v>285</v>
      </c>
      <c r="AC17" s="483" t="s">
        <v>325</v>
      </c>
      <c r="AD17" s="491"/>
    </row>
    <row r="18" spans="2:30" s="6" customFormat="1" ht="27" customHeight="1">
      <c r="B18" s="27"/>
      <c r="C18" s="45"/>
      <c r="D18" s="45"/>
      <c r="E18" s="45"/>
      <c r="F18" s="73"/>
      <c r="G18" s="451" t="s">
        <v>320</v>
      </c>
      <c r="H18" s="458"/>
      <c r="I18" s="458"/>
      <c r="J18" s="458"/>
      <c r="K18" s="458"/>
      <c r="L18" s="458"/>
      <c r="M18" s="458"/>
      <c r="N18" s="458"/>
      <c r="O18" s="458"/>
      <c r="P18" s="458"/>
      <c r="Q18" s="458"/>
      <c r="R18" s="458"/>
      <c r="S18" s="458"/>
      <c r="T18" s="458"/>
      <c r="U18" s="458"/>
      <c r="V18" s="458"/>
      <c r="W18" s="458"/>
      <c r="X18" s="458"/>
      <c r="Y18" s="478"/>
      <c r="Z18" s="449"/>
      <c r="AA18" s="7" t="s">
        <v>16</v>
      </c>
      <c r="AB18" s="7" t="s">
        <v>285</v>
      </c>
      <c r="AC18" s="7" t="s">
        <v>16</v>
      </c>
      <c r="AD18" s="492"/>
    </row>
    <row r="19" spans="2:30" s="6" customFormat="1" ht="27" customHeight="1">
      <c r="B19" s="27"/>
      <c r="C19" s="45"/>
      <c r="D19" s="45"/>
      <c r="E19" s="45"/>
      <c r="F19" s="73"/>
      <c r="G19" s="452" t="s">
        <v>323</v>
      </c>
      <c r="H19" s="460"/>
      <c r="I19" s="460"/>
      <c r="J19" s="460"/>
      <c r="K19" s="460"/>
      <c r="L19" s="460"/>
      <c r="M19" s="460"/>
      <c r="N19" s="460"/>
      <c r="O19" s="460"/>
      <c r="P19" s="460"/>
      <c r="Q19" s="460"/>
      <c r="R19" s="460"/>
      <c r="S19" s="460"/>
      <c r="T19" s="460"/>
      <c r="U19" s="460"/>
      <c r="V19" s="460"/>
      <c r="W19" s="460"/>
      <c r="X19" s="460"/>
      <c r="Y19" s="479"/>
      <c r="Z19" s="154"/>
      <c r="AA19" s="7" t="s">
        <v>16</v>
      </c>
      <c r="AB19" s="7" t="s">
        <v>285</v>
      </c>
      <c r="AC19" s="7" t="s">
        <v>16</v>
      </c>
      <c r="AD19" s="493"/>
    </row>
    <row r="20" spans="2:30" s="6" customFormat="1" ht="27" customHeight="1">
      <c r="B20" s="25"/>
      <c r="C20" s="43"/>
      <c r="D20" s="43"/>
      <c r="E20" s="43"/>
      <c r="F20" s="74"/>
      <c r="G20" s="453" t="s">
        <v>326</v>
      </c>
      <c r="H20" s="459"/>
      <c r="I20" s="459"/>
      <c r="J20" s="459"/>
      <c r="K20" s="459"/>
      <c r="L20" s="459"/>
      <c r="M20" s="459"/>
      <c r="N20" s="459"/>
      <c r="O20" s="459"/>
      <c r="P20" s="459"/>
      <c r="Q20" s="459"/>
      <c r="R20" s="459"/>
      <c r="S20" s="459"/>
      <c r="T20" s="459"/>
      <c r="U20" s="459"/>
      <c r="V20" s="459"/>
      <c r="W20" s="459"/>
      <c r="X20" s="459"/>
      <c r="Y20" s="480"/>
      <c r="Z20" s="482"/>
      <c r="AA20" s="119" t="s">
        <v>16</v>
      </c>
      <c r="AB20" s="119" t="s">
        <v>285</v>
      </c>
      <c r="AC20" s="119" t="s">
        <v>16</v>
      </c>
      <c r="AD20" s="494"/>
    </row>
    <row r="21" spans="2:30" s="6" customFormat="1" ht="6"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2:30" s="6" customFormat="1">
      <c r="B22" s="6" t="s">
        <v>304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s="6" customFormat="1">
      <c r="B23" s="6" t="s">
        <v>306</v>
      </c>
      <c r="C23" s="6"/>
      <c r="D23" s="6"/>
      <c r="E23" s="6"/>
      <c r="F23" s="6"/>
      <c r="G23" s="6"/>
      <c r="H23" s="6"/>
      <c r="I23" s="6"/>
      <c r="J23" s="6"/>
      <c r="K23" s="6"/>
      <c r="L23" s="6"/>
      <c r="M23" s="6"/>
      <c r="N23" s="6"/>
      <c r="O23" s="6"/>
      <c r="P23" s="6"/>
      <c r="Q23" s="6"/>
      <c r="R23" s="6"/>
      <c r="S23" s="6"/>
      <c r="T23" s="6"/>
      <c r="U23" s="6"/>
      <c r="V23" s="6"/>
      <c r="W23" s="6"/>
      <c r="X23" s="6"/>
      <c r="Y23" s="6"/>
      <c r="Z23" s="6"/>
      <c r="AA23" s="6"/>
      <c r="AB23" s="6"/>
      <c r="AC23" s="2"/>
      <c r="AD23" s="2"/>
    </row>
    <row r="24" spans="2:30" s="6" customFormat="1" ht="6"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row>
    <row r="25" spans="2:30" s="6" customFormat="1" ht="4.5" customHeight="1">
      <c r="B25" s="423" t="s">
        <v>307</v>
      </c>
      <c r="C25" s="430"/>
      <c r="D25" s="434" t="s">
        <v>311</v>
      </c>
      <c r="E25" s="439"/>
      <c r="F25" s="444"/>
      <c r="G25" s="422"/>
      <c r="H25" s="429"/>
      <c r="I25" s="429"/>
      <c r="J25" s="429"/>
      <c r="K25" s="429"/>
      <c r="L25" s="429"/>
      <c r="M25" s="429"/>
      <c r="N25" s="429"/>
      <c r="O25" s="429"/>
      <c r="P25" s="429"/>
      <c r="Q25" s="429"/>
      <c r="R25" s="429"/>
      <c r="S25" s="429"/>
      <c r="T25" s="429"/>
      <c r="U25" s="429"/>
      <c r="V25" s="429"/>
      <c r="W25" s="429"/>
      <c r="X25" s="429"/>
      <c r="Y25" s="429"/>
      <c r="Z25" s="422"/>
      <c r="AA25" s="429"/>
      <c r="AB25" s="429"/>
      <c r="AC25" s="485"/>
      <c r="AD25" s="491"/>
    </row>
    <row r="26" spans="2:30" s="6" customFormat="1" ht="15.75" customHeight="1">
      <c r="B26" s="424"/>
      <c r="C26" s="431"/>
      <c r="D26" s="435"/>
      <c r="E26" s="440"/>
      <c r="F26" s="445"/>
      <c r="G26" s="126"/>
      <c r="H26" s="6" t="s">
        <v>333</v>
      </c>
      <c r="I26" s="6"/>
      <c r="J26" s="6"/>
      <c r="K26" s="6"/>
      <c r="L26" s="6"/>
      <c r="M26" s="6"/>
      <c r="N26" s="6"/>
      <c r="O26" s="6"/>
      <c r="P26" s="6"/>
      <c r="Q26" s="6"/>
      <c r="R26" s="6"/>
      <c r="S26" s="6"/>
      <c r="T26" s="6"/>
      <c r="U26" s="6"/>
      <c r="V26" s="6"/>
      <c r="W26" s="6"/>
      <c r="X26" s="6"/>
      <c r="Y26" s="6"/>
      <c r="Z26" s="126"/>
      <c r="AA26" s="484" t="s">
        <v>152</v>
      </c>
      <c r="AB26" s="484" t="s">
        <v>285</v>
      </c>
      <c r="AC26" s="484" t="s">
        <v>325</v>
      </c>
      <c r="AD26" s="495"/>
    </row>
    <row r="27" spans="2:30" s="6" customFormat="1" ht="18" customHeight="1">
      <c r="B27" s="424"/>
      <c r="C27" s="431"/>
      <c r="D27" s="435"/>
      <c r="E27" s="440"/>
      <c r="F27" s="445"/>
      <c r="G27" s="126"/>
      <c r="H27" s="6"/>
      <c r="I27" s="462" t="s">
        <v>280</v>
      </c>
      <c r="J27" s="464" t="s">
        <v>335</v>
      </c>
      <c r="K27" s="466"/>
      <c r="L27" s="466"/>
      <c r="M27" s="466"/>
      <c r="N27" s="466"/>
      <c r="O27" s="466"/>
      <c r="P27" s="466"/>
      <c r="Q27" s="466"/>
      <c r="R27" s="466"/>
      <c r="S27" s="466"/>
      <c r="T27" s="466"/>
      <c r="U27" s="462"/>
      <c r="V27" s="104"/>
      <c r="W27" s="136" t="s">
        <v>345</v>
      </c>
      <c r="X27" s="6"/>
      <c r="Y27" s="6"/>
      <c r="Z27" s="126"/>
      <c r="AA27" s="6"/>
      <c r="AB27" s="6"/>
      <c r="AC27" s="2"/>
      <c r="AD27" s="493"/>
    </row>
    <row r="28" spans="2:30" s="6" customFormat="1" ht="30" customHeight="1">
      <c r="B28" s="424"/>
      <c r="C28" s="431"/>
      <c r="D28" s="435"/>
      <c r="E28" s="440"/>
      <c r="F28" s="445"/>
      <c r="G28" s="126"/>
      <c r="H28" s="6"/>
      <c r="I28" s="463" t="s">
        <v>170</v>
      </c>
      <c r="J28" s="465" t="s">
        <v>149</v>
      </c>
      <c r="K28" s="467"/>
      <c r="L28" s="467"/>
      <c r="M28" s="467"/>
      <c r="N28" s="467"/>
      <c r="O28" s="467"/>
      <c r="P28" s="467"/>
      <c r="Q28" s="467"/>
      <c r="R28" s="467"/>
      <c r="S28" s="467"/>
      <c r="T28" s="467"/>
      <c r="U28" s="462"/>
      <c r="V28" s="104"/>
      <c r="W28" s="144" t="s">
        <v>345</v>
      </c>
      <c r="X28" s="6"/>
      <c r="Y28" s="472"/>
      <c r="Z28" s="154"/>
      <c r="AA28" s="7" t="s">
        <v>16</v>
      </c>
      <c r="AB28" s="7" t="s">
        <v>285</v>
      </c>
      <c r="AC28" s="7" t="s">
        <v>16</v>
      </c>
      <c r="AD28" s="493"/>
    </row>
    <row r="29" spans="2:30" s="6" customFormat="1" ht="6" customHeight="1">
      <c r="B29" s="424"/>
      <c r="C29" s="431"/>
      <c r="D29" s="435"/>
      <c r="E29" s="440"/>
      <c r="F29" s="445"/>
      <c r="G29" s="91"/>
      <c r="H29" s="99"/>
      <c r="I29" s="99"/>
      <c r="J29" s="99"/>
      <c r="K29" s="99"/>
      <c r="L29" s="99"/>
      <c r="M29" s="99"/>
      <c r="N29" s="99"/>
      <c r="O29" s="99"/>
      <c r="P29" s="99"/>
      <c r="Q29" s="99"/>
      <c r="R29" s="99"/>
      <c r="S29" s="99"/>
      <c r="T29" s="471"/>
      <c r="U29" s="474"/>
      <c r="V29" s="119"/>
      <c r="W29" s="99"/>
      <c r="X29" s="99"/>
      <c r="Y29" s="99"/>
      <c r="Z29" s="91"/>
      <c r="AA29" s="99"/>
      <c r="AB29" s="99"/>
      <c r="AC29" s="461"/>
      <c r="AD29" s="494"/>
    </row>
    <row r="30" spans="2:30" s="6" customFormat="1" ht="4.5" customHeight="1">
      <c r="B30" s="424"/>
      <c r="C30" s="431"/>
      <c r="D30" s="434" t="s">
        <v>312</v>
      </c>
      <c r="E30" s="439"/>
      <c r="F30" s="444"/>
      <c r="G30" s="422"/>
      <c r="H30" s="429"/>
      <c r="I30" s="429"/>
      <c r="J30" s="429"/>
      <c r="K30" s="429"/>
      <c r="L30" s="429"/>
      <c r="M30" s="429"/>
      <c r="N30" s="429"/>
      <c r="O30" s="429"/>
      <c r="P30" s="429"/>
      <c r="Q30" s="429"/>
      <c r="R30" s="429"/>
      <c r="S30" s="429"/>
      <c r="T30" s="429"/>
      <c r="U30" s="475"/>
      <c r="V30" s="475"/>
      <c r="W30" s="429"/>
      <c r="X30" s="429"/>
      <c r="Y30" s="429"/>
      <c r="Z30" s="422"/>
      <c r="AA30" s="429"/>
      <c r="AB30" s="429"/>
      <c r="AC30" s="485"/>
      <c r="AD30" s="491"/>
    </row>
    <row r="31" spans="2:30" s="6" customFormat="1" ht="15.75" customHeight="1">
      <c r="B31" s="424"/>
      <c r="C31" s="431"/>
      <c r="D31" s="435"/>
      <c r="E31" s="440"/>
      <c r="F31" s="445"/>
      <c r="G31" s="126"/>
      <c r="H31" s="6" t="s">
        <v>208</v>
      </c>
      <c r="I31" s="6"/>
      <c r="J31" s="6"/>
      <c r="K31" s="6"/>
      <c r="L31" s="6"/>
      <c r="M31" s="6"/>
      <c r="N31" s="6"/>
      <c r="O31" s="6"/>
      <c r="P31" s="6"/>
      <c r="Q31" s="6"/>
      <c r="R31" s="6"/>
      <c r="S31" s="6"/>
      <c r="T31" s="6"/>
      <c r="U31" s="7"/>
      <c r="V31" s="7"/>
      <c r="W31" s="6"/>
      <c r="X31" s="6"/>
      <c r="Y31" s="6"/>
      <c r="Z31" s="126"/>
      <c r="AA31" s="484" t="s">
        <v>152</v>
      </c>
      <c r="AB31" s="484" t="s">
        <v>285</v>
      </c>
      <c r="AC31" s="484" t="s">
        <v>325</v>
      </c>
      <c r="AD31" s="495"/>
    </row>
    <row r="32" spans="2:30" s="6" customFormat="1" ht="30" customHeight="1">
      <c r="B32" s="424"/>
      <c r="C32" s="431"/>
      <c r="D32" s="435"/>
      <c r="E32" s="440"/>
      <c r="F32" s="445"/>
      <c r="G32" s="126"/>
      <c r="H32" s="6"/>
      <c r="I32" s="462" t="s">
        <v>280</v>
      </c>
      <c r="J32" s="464" t="s">
        <v>275</v>
      </c>
      <c r="K32" s="466"/>
      <c r="L32" s="466"/>
      <c r="M32" s="466"/>
      <c r="N32" s="466"/>
      <c r="O32" s="466"/>
      <c r="P32" s="466"/>
      <c r="Q32" s="466"/>
      <c r="R32" s="466"/>
      <c r="S32" s="466"/>
      <c r="T32" s="466"/>
      <c r="U32" s="462"/>
      <c r="V32" s="104"/>
      <c r="W32" s="136" t="s">
        <v>345</v>
      </c>
      <c r="X32" s="6"/>
      <c r="Y32" s="6"/>
      <c r="Z32" s="126"/>
      <c r="AA32" s="6"/>
      <c r="AB32" s="6"/>
      <c r="AC32" s="2"/>
      <c r="AD32" s="493"/>
    </row>
    <row r="33" spans="2:30" s="6" customFormat="1" ht="18" customHeight="1">
      <c r="B33" s="424"/>
      <c r="C33" s="431"/>
      <c r="D33" s="435"/>
      <c r="E33" s="440"/>
      <c r="F33" s="445"/>
      <c r="G33" s="126"/>
      <c r="H33" s="6"/>
      <c r="I33" s="463" t="s">
        <v>170</v>
      </c>
      <c r="J33" s="465" t="s">
        <v>146</v>
      </c>
      <c r="K33" s="467"/>
      <c r="L33" s="467"/>
      <c r="M33" s="467"/>
      <c r="N33" s="467"/>
      <c r="O33" s="467"/>
      <c r="P33" s="467"/>
      <c r="Q33" s="467"/>
      <c r="R33" s="467"/>
      <c r="S33" s="467"/>
      <c r="T33" s="467"/>
      <c r="U33" s="462"/>
      <c r="V33" s="104"/>
      <c r="W33" s="144" t="s">
        <v>345</v>
      </c>
      <c r="X33" s="6"/>
      <c r="Y33" s="472"/>
      <c r="Z33" s="154"/>
      <c r="AA33" s="7" t="s">
        <v>16</v>
      </c>
      <c r="AB33" s="7" t="s">
        <v>285</v>
      </c>
      <c r="AC33" s="7" t="s">
        <v>16</v>
      </c>
      <c r="AD33" s="493"/>
    </row>
    <row r="34" spans="2:30" s="6" customFormat="1" ht="6" customHeight="1">
      <c r="B34" s="424"/>
      <c r="C34" s="431"/>
      <c r="D34" s="436"/>
      <c r="E34" s="441"/>
      <c r="F34" s="446"/>
      <c r="G34" s="91"/>
      <c r="H34" s="99"/>
      <c r="I34" s="99"/>
      <c r="J34" s="99"/>
      <c r="K34" s="99"/>
      <c r="L34" s="99"/>
      <c r="M34" s="99"/>
      <c r="N34" s="99"/>
      <c r="O34" s="99"/>
      <c r="P34" s="99"/>
      <c r="Q34" s="99"/>
      <c r="R34" s="99"/>
      <c r="S34" s="99"/>
      <c r="T34" s="471"/>
      <c r="U34" s="474"/>
      <c r="V34" s="119"/>
      <c r="W34" s="99"/>
      <c r="X34" s="99"/>
      <c r="Y34" s="99"/>
      <c r="Z34" s="91"/>
      <c r="AA34" s="99"/>
      <c r="AB34" s="99"/>
      <c r="AC34" s="461"/>
      <c r="AD34" s="494"/>
    </row>
    <row r="35" spans="2:30" s="6" customFormat="1" ht="4.5" customHeight="1">
      <c r="B35" s="424"/>
      <c r="C35" s="431"/>
      <c r="D35" s="434" t="s">
        <v>37</v>
      </c>
      <c r="E35" s="439"/>
      <c r="F35" s="444"/>
      <c r="G35" s="422"/>
      <c r="H35" s="429"/>
      <c r="I35" s="429"/>
      <c r="J35" s="429"/>
      <c r="K35" s="429"/>
      <c r="L35" s="429"/>
      <c r="M35" s="429"/>
      <c r="N35" s="429"/>
      <c r="O35" s="429"/>
      <c r="P35" s="429"/>
      <c r="Q35" s="429"/>
      <c r="R35" s="429"/>
      <c r="S35" s="429"/>
      <c r="T35" s="429"/>
      <c r="U35" s="475"/>
      <c r="V35" s="475"/>
      <c r="W35" s="429"/>
      <c r="X35" s="429"/>
      <c r="Y35" s="429"/>
      <c r="Z35" s="422"/>
      <c r="AA35" s="429"/>
      <c r="AB35" s="429"/>
      <c r="AC35" s="485"/>
      <c r="AD35" s="491"/>
    </row>
    <row r="36" spans="2:30" s="6" customFormat="1" ht="15.75" customHeight="1">
      <c r="B36" s="424"/>
      <c r="C36" s="431"/>
      <c r="D36" s="435"/>
      <c r="E36" s="440"/>
      <c r="F36" s="445"/>
      <c r="G36" s="126"/>
      <c r="H36" s="6" t="s">
        <v>333</v>
      </c>
      <c r="I36" s="6"/>
      <c r="J36" s="6"/>
      <c r="K36" s="6"/>
      <c r="L36" s="6"/>
      <c r="M36" s="6"/>
      <c r="N36" s="6"/>
      <c r="O36" s="6"/>
      <c r="P36" s="6"/>
      <c r="Q36" s="6"/>
      <c r="R36" s="6"/>
      <c r="S36" s="6"/>
      <c r="T36" s="6"/>
      <c r="U36" s="7"/>
      <c r="V36" s="7"/>
      <c r="W36" s="6"/>
      <c r="X36" s="6"/>
      <c r="Y36" s="6"/>
      <c r="Z36" s="126"/>
      <c r="AA36" s="484" t="s">
        <v>152</v>
      </c>
      <c r="AB36" s="484" t="s">
        <v>285</v>
      </c>
      <c r="AC36" s="484" t="s">
        <v>325</v>
      </c>
      <c r="AD36" s="495"/>
    </row>
    <row r="37" spans="2:30" s="6" customFormat="1" ht="27" customHeight="1">
      <c r="B37" s="424"/>
      <c r="C37" s="431"/>
      <c r="D37" s="435"/>
      <c r="E37" s="440"/>
      <c r="F37" s="445"/>
      <c r="G37" s="126"/>
      <c r="H37" s="6"/>
      <c r="I37" s="462" t="s">
        <v>280</v>
      </c>
      <c r="J37" s="464" t="s">
        <v>184</v>
      </c>
      <c r="K37" s="466"/>
      <c r="L37" s="466"/>
      <c r="M37" s="466"/>
      <c r="N37" s="466"/>
      <c r="O37" s="466"/>
      <c r="P37" s="466"/>
      <c r="Q37" s="466"/>
      <c r="R37" s="466"/>
      <c r="S37" s="466"/>
      <c r="T37" s="466"/>
      <c r="U37" s="462"/>
      <c r="V37" s="104"/>
      <c r="W37" s="136" t="s">
        <v>345</v>
      </c>
      <c r="X37" s="6"/>
      <c r="Y37" s="6"/>
      <c r="Z37" s="126"/>
      <c r="AA37" s="6"/>
      <c r="AB37" s="6"/>
      <c r="AC37" s="2"/>
      <c r="AD37" s="493"/>
    </row>
    <row r="38" spans="2:30" s="6" customFormat="1" ht="27" customHeight="1">
      <c r="B38" s="425"/>
      <c r="C38" s="432"/>
      <c r="D38" s="436"/>
      <c r="E38" s="441"/>
      <c r="F38" s="441"/>
      <c r="G38" s="126"/>
      <c r="H38" s="6"/>
      <c r="I38" s="462" t="s">
        <v>170</v>
      </c>
      <c r="J38" s="465" t="s">
        <v>149</v>
      </c>
      <c r="K38" s="467"/>
      <c r="L38" s="467"/>
      <c r="M38" s="467"/>
      <c r="N38" s="467"/>
      <c r="O38" s="467"/>
      <c r="P38" s="467"/>
      <c r="Q38" s="467"/>
      <c r="R38" s="467"/>
      <c r="S38" s="467"/>
      <c r="T38" s="467"/>
      <c r="U38" s="462"/>
      <c r="V38" s="104"/>
      <c r="W38" s="99" t="s">
        <v>345</v>
      </c>
      <c r="X38" s="126"/>
      <c r="Y38" s="472"/>
      <c r="Z38" s="154"/>
      <c r="AA38" s="7" t="s">
        <v>16</v>
      </c>
      <c r="AB38" s="7" t="s">
        <v>285</v>
      </c>
      <c r="AC38" s="7" t="s">
        <v>16</v>
      </c>
      <c r="AD38" s="493"/>
    </row>
    <row r="39" spans="2:30" s="6" customFormat="1" ht="6" customHeight="1">
      <c r="B39" s="425"/>
      <c r="C39" s="433"/>
      <c r="D39" s="436"/>
      <c r="E39" s="441"/>
      <c r="F39" s="446"/>
      <c r="G39" s="91"/>
      <c r="H39" s="99"/>
      <c r="I39" s="99"/>
      <c r="J39" s="99"/>
      <c r="K39" s="99"/>
      <c r="L39" s="99"/>
      <c r="M39" s="99"/>
      <c r="N39" s="99"/>
      <c r="O39" s="99"/>
      <c r="P39" s="99"/>
      <c r="Q39" s="99"/>
      <c r="R39" s="99"/>
      <c r="S39" s="99"/>
      <c r="T39" s="471"/>
      <c r="U39" s="474"/>
      <c r="V39" s="119"/>
      <c r="W39" s="99"/>
      <c r="X39" s="99"/>
      <c r="Y39" s="99"/>
      <c r="Z39" s="91"/>
      <c r="AA39" s="99"/>
      <c r="AB39" s="99"/>
      <c r="AC39" s="461"/>
      <c r="AD39" s="494"/>
    </row>
    <row r="40" spans="2:30" s="6" customFormat="1" ht="9" customHeight="1">
      <c r="B40" s="426"/>
      <c r="C40" s="426"/>
      <c r="D40" s="426"/>
      <c r="E40" s="426"/>
      <c r="F40" s="426"/>
      <c r="G40" s="6"/>
      <c r="H40" s="6"/>
      <c r="I40" s="6"/>
      <c r="J40" s="6"/>
      <c r="K40" s="6"/>
      <c r="L40" s="6"/>
      <c r="M40" s="6"/>
      <c r="N40" s="6"/>
      <c r="O40" s="6"/>
      <c r="P40" s="6"/>
      <c r="Q40" s="6"/>
      <c r="R40" s="6"/>
      <c r="S40" s="6"/>
      <c r="T40" s="472"/>
      <c r="U40" s="476"/>
      <c r="V40" s="7"/>
      <c r="W40" s="6"/>
      <c r="X40" s="6"/>
      <c r="Y40" s="6"/>
      <c r="Z40" s="6"/>
      <c r="AA40" s="6"/>
      <c r="AB40" s="6"/>
      <c r="AC40" s="2"/>
      <c r="AD40" s="2"/>
    </row>
    <row r="41" spans="2:30" s="6" customFormat="1">
      <c r="B41" s="6" t="s">
        <v>309</v>
      </c>
      <c r="C41" s="6"/>
      <c r="D41" s="6"/>
      <c r="E41" s="6"/>
      <c r="F41" s="6"/>
      <c r="G41" s="6"/>
      <c r="H41" s="6"/>
      <c r="I41" s="6"/>
      <c r="J41" s="6"/>
      <c r="K41" s="6"/>
      <c r="L41" s="6"/>
      <c r="M41" s="6"/>
      <c r="N41" s="6"/>
      <c r="O41" s="6"/>
      <c r="P41" s="6"/>
      <c r="Q41" s="6"/>
      <c r="R41" s="6"/>
      <c r="S41" s="6"/>
      <c r="T41" s="6"/>
      <c r="U41" s="7"/>
      <c r="V41" s="7"/>
      <c r="W41" s="6"/>
      <c r="X41" s="6"/>
      <c r="Y41" s="6"/>
      <c r="Z41" s="6"/>
      <c r="AA41" s="6"/>
      <c r="AB41" s="6"/>
      <c r="AC41" s="2"/>
      <c r="AD41" s="2"/>
    </row>
    <row r="42" spans="2:30" s="6" customFormat="1" ht="6" customHeight="1">
      <c r="B42" s="6"/>
      <c r="C42" s="6"/>
      <c r="D42" s="6"/>
      <c r="E42" s="6"/>
      <c r="F42" s="6"/>
      <c r="G42" s="6"/>
      <c r="H42" s="6"/>
      <c r="I42" s="6"/>
      <c r="J42" s="6"/>
      <c r="K42" s="6"/>
      <c r="L42" s="6"/>
      <c r="M42" s="6"/>
      <c r="N42" s="6"/>
      <c r="O42" s="6"/>
      <c r="P42" s="6"/>
      <c r="Q42" s="6"/>
      <c r="R42" s="6"/>
      <c r="S42" s="6"/>
      <c r="T42" s="6"/>
      <c r="U42" s="7"/>
      <c r="V42" s="7"/>
      <c r="W42" s="6"/>
      <c r="X42" s="6"/>
      <c r="Y42" s="6"/>
      <c r="Z42" s="6"/>
      <c r="AA42" s="6"/>
      <c r="AB42" s="6"/>
      <c r="AC42" s="6"/>
      <c r="AD42" s="6"/>
    </row>
    <row r="43" spans="2:30" s="6" customFormat="1" ht="4.5" customHeight="1">
      <c r="B43" s="423" t="s">
        <v>307</v>
      </c>
      <c r="C43" s="430"/>
      <c r="D43" s="434" t="s">
        <v>311</v>
      </c>
      <c r="E43" s="439"/>
      <c r="F43" s="444"/>
      <c r="G43" s="422"/>
      <c r="H43" s="429"/>
      <c r="I43" s="429"/>
      <c r="J43" s="429"/>
      <c r="K43" s="429"/>
      <c r="L43" s="429"/>
      <c r="M43" s="429"/>
      <c r="N43" s="429"/>
      <c r="O43" s="429"/>
      <c r="P43" s="429"/>
      <c r="Q43" s="429"/>
      <c r="R43" s="429"/>
      <c r="S43" s="429"/>
      <c r="T43" s="429"/>
      <c r="U43" s="475"/>
      <c r="V43" s="475"/>
      <c r="W43" s="429"/>
      <c r="X43" s="429"/>
      <c r="Y43" s="429"/>
      <c r="Z43" s="422"/>
      <c r="AA43" s="429"/>
      <c r="AB43" s="429"/>
      <c r="AC43" s="485"/>
      <c r="AD43" s="491"/>
    </row>
    <row r="44" spans="2:30" s="6" customFormat="1" ht="15.75" customHeight="1">
      <c r="B44" s="424"/>
      <c r="C44" s="431"/>
      <c r="D44" s="435"/>
      <c r="E44" s="440"/>
      <c r="F44" s="445"/>
      <c r="G44" s="126"/>
      <c r="H44" s="6" t="s">
        <v>333</v>
      </c>
      <c r="I44" s="6"/>
      <c r="J44" s="6"/>
      <c r="K44" s="6"/>
      <c r="L44" s="6"/>
      <c r="M44" s="6"/>
      <c r="N44" s="6"/>
      <c r="O44" s="6"/>
      <c r="P44" s="6"/>
      <c r="Q44" s="6"/>
      <c r="R44" s="6"/>
      <c r="S44" s="6"/>
      <c r="T44" s="6"/>
      <c r="U44" s="7"/>
      <c r="V44" s="7"/>
      <c r="W44" s="6"/>
      <c r="X44" s="6"/>
      <c r="Y44" s="6"/>
      <c r="Z44" s="126"/>
      <c r="AA44" s="484" t="s">
        <v>152</v>
      </c>
      <c r="AB44" s="484" t="s">
        <v>285</v>
      </c>
      <c r="AC44" s="484" t="s">
        <v>325</v>
      </c>
      <c r="AD44" s="495"/>
    </row>
    <row r="45" spans="2:30" s="6" customFormat="1" ht="18" customHeight="1">
      <c r="B45" s="424"/>
      <c r="C45" s="431"/>
      <c r="D45" s="435"/>
      <c r="E45" s="440"/>
      <c r="F45" s="445"/>
      <c r="G45" s="126"/>
      <c r="H45" s="6"/>
      <c r="I45" s="462" t="s">
        <v>280</v>
      </c>
      <c r="J45" s="464" t="s">
        <v>335</v>
      </c>
      <c r="K45" s="466"/>
      <c r="L45" s="466"/>
      <c r="M45" s="466"/>
      <c r="N45" s="466"/>
      <c r="O45" s="466"/>
      <c r="P45" s="466"/>
      <c r="Q45" s="466"/>
      <c r="R45" s="466"/>
      <c r="S45" s="466"/>
      <c r="T45" s="466"/>
      <c r="U45" s="462"/>
      <c r="V45" s="104"/>
      <c r="W45" s="136" t="s">
        <v>345</v>
      </c>
      <c r="X45" s="6"/>
      <c r="Y45" s="6"/>
      <c r="Z45" s="126"/>
      <c r="AA45" s="6"/>
      <c r="AB45" s="6"/>
      <c r="AC45" s="2"/>
      <c r="AD45" s="493"/>
    </row>
    <row r="46" spans="2:30" s="6" customFormat="1" ht="30" customHeight="1">
      <c r="B46" s="424"/>
      <c r="C46" s="431"/>
      <c r="D46" s="435"/>
      <c r="E46" s="440"/>
      <c r="F46" s="445"/>
      <c r="G46" s="126"/>
      <c r="H46" s="6"/>
      <c r="I46" s="463" t="s">
        <v>170</v>
      </c>
      <c r="J46" s="465" t="s">
        <v>115</v>
      </c>
      <c r="K46" s="467"/>
      <c r="L46" s="467"/>
      <c r="M46" s="467"/>
      <c r="N46" s="467"/>
      <c r="O46" s="467"/>
      <c r="P46" s="467"/>
      <c r="Q46" s="467"/>
      <c r="R46" s="467"/>
      <c r="S46" s="467"/>
      <c r="T46" s="467"/>
      <c r="U46" s="462"/>
      <c r="V46" s="104"/>
      <c r="W46" s="144" t="s">
        <v>345</v>
      </c>
      <c r="X46" s="6"/>
      <c r="Y46" s="472"/>
      <c r="Z46" s="154"/>
      <c r="AA46" s="7" t="s">
        <v>16</v>
      </c>
      <c r="AB46" s="7" t="s">
        <v>285</v>
      </c>
      <c r="AC46" s="7" t="s">
        <v>16</v>
      </c>
      <c r="AD46" s="493"/>
    </row>
    <row r="47" spans="2:30" s="6" customFormat="1" ht="6" customHeight="1">
      <c r="B47" s="424"/>
      <c r="C47" s="431"/>
      <c r="D47" s="435"/>
      <c r="E47" s="440"/>
      <c r="F47" s="445"/>
      <c r="G47" s="91"/>
      <c r="H47" s="99"/>
      <c r="I47" s="99"/>
      <c r="J47" s="99"/>
      <c r="K47" s="99"/>
      <c r="L47" s="99"/>
      <c r="M47" s="99"/>
      <c r="N47" s="99"/>
      <c r="O47" s="99"/>
      <c r="P47" s="99"/>
      <c r="Q47" s="99"/>
      <c r="R47" s="99"/>
      <c r="S47" s="99"/>
      <c r="T47" s="471"/>
      <c r="U47" s="474"/>
      <c r="V47" s="119"/>
      <c r="W47" s="99"/>
      <c r="X47" s="99"/>
      <c r="Y47" s="99"/>
      <c r="Z47" s="91"/>
      <c r="AA47" s="99"/>
      <c r="AB47" s="99"/>
      <c r="AC47" s="461"/>
      <c r="AD47" s="494"/>
    </row>
    <row r="48" spans="2:30" s="6" customFormat="1" ht="4.5" customHeight="1">
      <c r="B48" s="424"/>
      <c r="C48" s="431"/>
      <c r="D48" s="434" t="s">
        <v>312</v>
      </c>
      <c r="E48" s="439"/>
      <c r="F48" s="444"/>
      <c r="G48" s="126"/>
      <c r="H48" s="6"/>
      <c r="I48" s="6"/>
      <c r="J48" s="6"/>
      <c r="K48" s="6"/>
      <c r="L48" s="6"/>
      <c r="M48" s="6"/>
      <c r="N48" s="6"/>
      <c r="O48" s="6"/>
      <c r="P48" s="6"/>
      <c r="Q48" s="6"/>
      <c r="R48" s="6"/>
      <c r="S48" s="6"/>
      <c r="T48" s="472"/>
      <c r="U48" s="476"/>
      <c r="V48" s="7"/>
      <c r="W48" s="6"/>
      <c r="X48" s="6"/>
      <c r="Y48" s="6"/>
      <c r="Z48" s="126"/>
      <c r="AA48" s="6"/>
      <c r="AB48" s="6"/>
      <c r="AC48" s="2"/>
      <c r="AD48" s="493"/>
    </row>
    <row r="49" spans="2:30" s="6" customFormat="1" ht="15.75" customHeight="1">
      <c r="B49" s="424"/>
      <c r="C49" s="431"/>
      <c r="D49" s="435"/>
      <c r="E49" s="440"/>
      <c r="F49" s="445"/>
      <c r="G49" s="126"/>
      <c r="H49" s="6" t="s">
        <v>208</v>
      </c>
      <c r="I49" s="6"/>
      <c r="J49" s="6"/>
      <c r="K49" s="6"/>
      <c r="L49" s="6"/>
      <c r="M49" s="6"/>
      <c r="N49" s="6"/>
      <c r="O49" s="6"/>
      <c r="P49" s="6"/>
      <c r="Q49" s="6"/>
      <c r="R49" s="6"/>
      <c r="S49" s="6"/>
      <c r="T49" s="6"/>
      <c r="U49" s="7"/>
      <c r="V49" s="7"/>
      <c r="W49" s="6"/>
      <c r="X49" s="6"/>
      <c r="Y49" s="6"/>
      <c r="Z49" s="126"/>
      <c r="AA49" s="484" t="s">
        <v>152</v>
      </c>
      <c r="AB49" s="484" t="s">
        <v>285</v>
      </c>
      <c r="AC49" s="484" t="s">
        <v>325</v>
      </c>
      <c r="AD49" s="495"/>
    </row>
    <row r="50" spans="2:30" s="6" customFormat="1" ht="27" customHeight="1">
      <c r="B50" s="424"/>
      <c r="C50" s="431"/>
      <c r="D50" s="435"/>
      <c r="E50" s="440"/>
      <c r="F50" s="445"/>
      <c r="G50" s="126"/>
      <c r="H50" s="6"/>
      <c r="I50" s="462" t="s">
        <v>280</v>
      </c>
      <c r="J50" s="464" t="s">
        <v>275</v>
      </c>
      <c r="K50" s="468"/>
      <c r="L50" s="468"/>
      <c r="M50" s="468"/>
      <c r="N50" s="468"/>
      <c r="O50" s="468"/>
      <c r="P50" s="468"/>
      <c r="Q50" s="468"/>
      <c r="R50" s="468"/>
      <c r="S50" s="468"/>
      <c r="T50" s="473"/>
      <c r="U50" s="462"/>
      <c r="V50" s="104"/>
      <c r="W50" s="136" t="s">
        <v>345</v>
      </c>
      <c r="X50" s="6"/>
      <c r="Y50" s="6"/>
      <c r="Z50" s="126"/>
      <c r="AA50" s="6"/>
      <c r="AB50" s="6"/>
      <c r="AC50" s="2"/>
      <c r="AD50" s="493"/>
    </row>
    <row r="51" spans="2:30" s="6" customFormat="1" ht="18" customHeight="1">
      <c r="B51" s="424"/>
      <c r="C51" s="431"/>
      <c r="D51" s="435"/>
      <c r="E51" s="440"/>
      <c r="F51" s="445"/>
      <c r="G51" s="126"/>
      <c r="H51" s="6"/>
      <c r="I51" s="463" t="s">
        <v>170</v>
      </c>
      <c r="J51" s="465" t="s">
        <v>337</v>
      </c>
      <c r="K51" s="467"/>
      <c r="L51" s="467"/>
      <c r="M51" s="467"/>
      <c r="N51" s="467"/>
      <c r="O51" s="467"/>
      <c r="P51" s="467"/>
      <c r="Q51" s="467"/>
      <c r="R51" s="467"/>
      <c r="S51" s="467"/>
      <c r="T51" s="467"/>
      <c r="U51" s="462"/>
      <c r="V51" s="104"/>
      <c r="W51" s="144" t="s">
        <v>345</v>
      </c>
      <c r="X51" s="6"/>
      <c r="Y51" s="472"/>
      <c r="Z51" s="154"/>
      <c r="AA51" s="7" t="s">
        <v>16</v>
      </c>
      <c r="AB51" s="7" t="s">
        <v>285</v>
      </c>
      <c r="AC51" s="7" t="s">
        <v>16</v>
      </c>
      <c r="AD51" s="493"/>
    </row>
    <row r="52" spans="2:30" s="6" customFormat="1" ht="6" customHeight="1">
      <c r="B52" s="424"/>
      <c r="C52" s="431"/>
      <c r="D52" s="436"/>
      <c r="E52" s="441"/>
      <c r="F52" s="446"/>
      <c r="G52" s="126"/>
      <c r="H52" s="6"/>
      <c r="I52" s="6"/>
      <c r="J52" s="6"/>
      <c r="K52" s="6"/>
      <c r="L52" s="6"/>
      <c r="M52" s="6"/>
      <c r="N52" s="6"/>
      <c r="O52" s="6"/>
      <c r="P52" s="6"/>
      <c r="Q52" s="6"/>
      <c r="R52" s="6"/>
      <c r="S52" s="6"/>
      <c r="T52" s="472"/>
      <c r="U52" s="476"/>
      <c r="V52" s="7"/>
      <c r="W52" s="6"/>
      <c r="X52" s="6"/>
      <c r="Y52" s="6"/>
      <c r="Z52" s="126"/>
      <c r="AA52" s="6"/>
      <c r="AB52" s="6"/>
      <c r="AC52" s="2"/>
      <c r="AD52" s="493"/>
    </row>
    <row r="53" spans="2:30" s="6" customFormat="1" ht="4.5" customHeight="1">
      <c r="B53" s="424"/>
      <c r="C53" s="431"/>
      <c r="D53" s="434" t="s">
        <v>37</v>
      </c>
      <c r="E53" s="439"/>
      <c r="F53" s="444"/>
      <c r="G53" s="422"/>
      <c r="H53" s="429"/>
      <c r="I53" s="429"/>
      <c r="J53" s="429"/>
      <c r="K53" s="429"/>
      <c r="L53" s="429"/>
      <c r="M53" s="429"/>
      <c r="N53" s="429"/>
      <c r="O53" s="429"/>
      <c r="P53" s="429"/>
      <c r="Q53" s="429"/>
      <c r="R53" s="429"/>
      <c r="S53" s="429"/>
      <c r="T53" s="429"/>
      <c r="U53" s="475"/>
      <c r="V53" s="475"/>
      <c r="W53" s="429"/>
      <c r="X53" s="429"/>
      <c r="Y53" s="429"/>
      <c r="Z53" s="422"/>
      <c r="AA53" s="429"/>
      <c r="AB53" s="429"/>
      <c r="AC53" s="485"/>
      <c r="AD53" s="491"/>
    </row>
    <row r="54" spans="2:30" s="6" customFormat="1" ht="15.75" customHeight="1">
      <c r="B54" s="424"/>
      <c r="C54" s="431"/>
      <c r="D54" s="435"/>
      <c r="E54" s="440"/>
      <c r="F54" s="445"/>
      <c r="G54" s="126"/>
      <c r="H54" s="6" t="s">
        <v>333</v>
      </c>
      <c r="I54" s="6"/>
      <c r="J54" s="6"/>
      <c r="K54" s="6"/>
      <c r="L54" s="6"/>
      <c r="M54" s="6"/>
      <c r="N54" s="6"/>
      <c r="O54" s="6"/>
      <c r="P54" s="6"/>
      <c r="Q54" s="6"/>
      <c r="R54" s="6"/>
      <c r="S54" s="6"/>
      <c r="T54" s="6"/>
      <c r="U54" s="7"/>
      <c r="V54" s="7"/>
      <c r="W54" s="6"/>
      <c r="X54" s="6"/>
      <c r="Y54" s="6"/>
      <c r="Z54" s="126"/>
      <c r="AA54" s="484" t="s">
        <v>152</v>
      </c>
      <c r="AB54" s="484" t="s">
        <v>285</v>
      </c>
      <c r="AC54" s="484" t="s">
        <v>325</v>
      </c>
      <c r="AD54" s="495"/>
    </row>
    <row r="55" spans="2:30" s="6" customFormat="1" ht="30" customHeight="1">
      <c r="B55" s="424"/>
      <c r="C55" s="431"/>
      <c r="D55" s="435"/>
      <c r="E55" s="440"/>
      <c r="F55" s="445"/>
      <c r="G55" s="126"/>
      <c r="H55" s="6"/>
      <c r="I55" s="462" t="s">
        <v>280</v>
      </c>
      <c r="J55" s="464" t="s">
        <v>184</v>
      </c>
      <c r="K55" s="466"/>
      <c r="L55" s="466"/>
      <c r="M55" s="466"/>
      <c r="N55" s="466"/>
      <c r="O55" s="466"/>
      <c r="P55" s="466"/>
      <c r="Q55" s="466"/>
      <c r="R55" s="466"/>
      <c r="S55" s="466"/>
      <c r="T55" s="466"/>
      <c r="U55" s="462"/>
      <c r="V55" s="104"/>
      <c r="W55" s="136" t="s">
        <v>345</v>
      </c>
      <c r="X55" s="6"/>
      <c r="Y55" s="6"/>
      <c r="Z55" s="126"/>
      <c r="AA55" s="6"/>
      <c r="AB55" s="6"/>
      <c r="AC55" s="2"/>
      <c r="AD55" s="493"/>
    </row>
    <row r="56" spans="2:30" s="6" customFormat="1" ht="27" customHeight="1">
      <c r="B56" s="424"/>
      <c r="C56" s="431"/>
      <c r="D56" s="435"/>
      <c r="E56" s="440"/>
      <c r="F56" s="445"/>
      <c r="G56" s="126"/>
      <c r="H56" s="6"/>
      <c r="I56" s="463" t="s">
        <v>170</v>
      </c>
      <c r="J56" s="465" t="s">
        <v>115</v>
      </c>
      <c r="K56" s="467"/>
      <c r="L56" s="467"/>
      <c r="M56" s="467"/>
      <c r="N56" s="467"/>
      <c r="O56" s="467"/>
      <c r="P56" s="467"/>
      <c r="Q56" s="467"/>
      <c r="R56" s="467"/>
      <c r="S56" s="467"/>
      <c r="T56" s="467"/>
      <c r="U56" s="462"/>
      <c r="V56" s="104"/>
      <c r="W56" s="144" t="s">
        <v>345</v>
      </c>
      <c r="X56" s="6"/>
      <c r="Y56" s="472"/>
      <c r="Z56" s="154"/>
      <c r="AA56" s="7" t="s">
        <v>16</v>
      </c>
      <c r="AB56" s="7" t="s">
        <v>285</v>
      </c>
      <c r="AC56" s="7" t="s">
        <v>16</v>
      </c>
      <c r="AD56" s="493"/>
    </row>
    <row r="57" spans="2:30" s="6" customFormat="1" ht="3.75" customHeight="1">
      <c r="B57" s="425"/>
      <c r="C57" s="432"/>
      <c r="D57" s="436"/>
      <c r="E57" s="441"/>
      <c r="F57" s="446"/>
      <c r="G57" s="91"/>
      <c r="H57" s="99"/>
      <c r="I57" s="99"/>
      <c r="J57" s="99"/>
      <c r="K57" s="99"/>
      <c r="L57" s="99"/>
      <c r="M57" s="99"/>
      <c r="N57" s="99"/>
      <c r="O57" s="99"/>
      <c r="P57" s="99"/>
      <c r="Q57" s="99"/>
      <c r="R57" s="99"/>
      <c r="S57" s="99"/>
      <c r="T57" s="471"/>
      <c r="U57" s="471"/>
      <c r="V57" s="99"/>
      <c r="W57" s="99"/>
      <c r="X57" s="99"/>
      <c r="Y57" s="99"/>
      <c r="Z57" s="91"/>
      <c r="AA57" s="99"/>
      <c r="AB57" s="99"/>
      <c r="AC57" s="461"/>
      <c r="AD57" s="494"/>
    </row>
    <row r="58" spans="2:30" s="6" customFormat="1" ht="3.75" customHeight="1">
      <c r="B58" s="426"/>
      <c r="C58" s="426"/>
      <c r="D58" s="426"/>
      <c r="E58" s="426"/>
      <c r="F58" s="426"/>
      <c r="G58" s="6"/>
      <c r="H58" s="6"/>
      <c r="I58" s="6"/>
      <c r="J58" s="6"/>
      <c r="K58" s="6"/>
      <c r="L58" s="6"/>
      <c r="M58" s="6"/>
      <c r="N58" s="6"/>
      <c r="O58" s="6"/>
      <c r="P58" s="6"/>
      <c r="Q58" s="6"/>
      <c r="R58" s="6"/>
      <c r="S58" s="6"/>
      <c r="T58" s="472"/>
      <c r="U58" s="472"/>
      <c r="V58" s="6"/>
      <c r="W58" s="6"/>
      <c r="X58" s="6"/>
      <c r="Y58" s="6"/>
      <c r="Z58" s="6"/>
      <c r="AA58" s="6"/>
      <c r="AB58" s="6"/>
      <c r="AC58" s="6"/>
      <c r="AD58" s="6"/>
    </row>
    <row r="59" spans="2:30" s="6" customFormat="1" ht="13.5" customHeight="1">
      <c r="B59" s="427" t="s">
        <v>310</v>
      </c>
      <c r="C59" s="428"/>
      <c r="D59" s="437" t="s">
        <v>316</v>
      </c>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row>
    <row r="60" spans="2:30" s="6" customFormat="1">
      <c r="B60" s="428"/>
      <c r="C60" s="428"/>
      <c r="D60" s="438"/>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122" spans="3:7">
      <c r="C122" s="4"/>
      <c r="D122" s="4"/>
      <c r="E122" s="4"/>
      <c r="F122" s="4"/>
      <c r="G122" s="4"/>
    </row>
    <row r="123" spans="3:7">
      <c r="C123" s="394"/>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5"/>
  <dataValidations count="1">
    <dataValidation type="list" allowBlank="1" showDropDown="0" showInputMessage="1" showErrorMessage="1" sqref="G9:G11 L9 Q9 R10 G13 G15 R15 R13 AA18:AA20 AC18:AC20 AA28 AC28 AA33 AC33 AA38 AC38 AA46 AC46 AA51 AC51 AA56 AC56">
      <formula1>"□,■"</formula1>
    </dataValidation>
  </dataValidations>
  <printOptions horizontalCentered="1"/>
  <pageMargins left="0.7" right="0.7" top="0.75" bottom="0.75" header="0.3" footer="0.3"/>
  <pageSetup paperSize="9" scale="8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SheetLayoutView="80" workbookViewId="0">
      <selection activeCell="AP17" sqref="AP17"/>
    </sheetView>
  </sheetViews>
  <sheetFormatPr defaultColWidth="3.5" defaultRowHeight="15"/>
  <cols>
    <col min="1" max="1" width="1.25" style="1" customWidth="1"/>
    <col min="2" max="2" width="3.125" style="421" customWidth="1"/>
    <col min="3" max="30" width="3.125" style="1" customWidth="1"/>
    <col min="31" max="31" width="1.25" style="1" customWidth="1"/>
    <col min="32" max="16384" width="3.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607</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29" t="s">
        <v>224</v>
      </c>
      <c r="V3" s="7"/>
      <c r="W3" s="7"/>
      <c r="X3" s="129" t="s">
        <v>212</v>
      </c>
      <c r="Y3" s="7"/>
      <c r="Z3" s="7"/>
      <c r="AA3" s="129" t="s">
        <v>111</v>
      </c>
      <c r="AB3" s="7"/>
      <c r="AC3" s="7"/>
      <c r="AD3" s="129" t="s">
        <v>222</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c r="B5" s="7" t="s">
        <v>153</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426" t="s">
        <v>348</v>
      </c>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295</v>
      </c>
      <c r="C8" s="18"/>
      <c r="D8" s="18"/>
      <c r="E8" s="18"/>
      <c r="F8" s="70"/>
      <c r="G8" s="447"/>
      <c r="H8" s="454"/>
      <c r="I8" s="454"/>
      <c r="J8" s="454"/>
      <c r="K8" s="454"/>
      <c r="L8" s="454"/>
      <c r="M8" s="454"/>
      <c r="N8" s="454"/>
      <c r="O8" s="454"/>
      <c r="P8" s="454"/>
      <c r="Q8" s="454"/>
      <c r="R8" s="454"/>
      <c r="S8" s="454"/>
      <c r="T8" s="454"/>
      <c r="U8" s="454"/>
      <c r="V8" s="454"/>
      <c r="W8" s="454"/>
      <c r="X8" s="454"/>
      <c r="Y8" s="454"/>
      <c r="Z8" s="454"/>
      <c r="AA8" s="454"/>
      <c r="AB8" s="454"/>
      <c r="AC8" s="454"/>
      <c r="AD8" s="486"/>
    </row>
    <row r="9" spans="2:30" ht="23.25" customHeight="1">
      <c r="B9" s="70" t="s">
        <v>298</v>
      </c>
      <c r="C9" s="133"/>
      <c r="D9" s="133"/>
      <c r="E9" s="133"/>
      <c r="F9" s="133"/>
      <c r="G9" s="104" t="s">
        <v>16</v>
      </c>
      <c r="H9" s="455" t="s">
        <v>261</v>
      </c>
      <c r="I9" s="455"/>
      <c r="J9" s="455"/>
      <c r="K9" s="455"/>
      <c r="L9" s="7" t="s">
        <v>16</v>
      </c>
      <c r="M9" s="455" t="s">
        <v>338</v>
      </c>
      <c r="N9" s="455"/>
      <c r="O9" s="455"/>
      <c r="P9" s="455"/>
      <c r="Q9" s="7" t="s">
        <v>16</v>
      </c>
      <c r="R9" s="455" t="s">
        <v>340</v>
      </c>
      <c r="S9" s="466"/>
      <c r="T9" s="466"/>
      <c r="U9" s="466"/>
      <c r="V9" s="466"/>
      <c r="W9" s="466"/>
      <c r="X9" s="466"/>
      <c r="Y9" s="466"/>
      <c r="Z9" s="466"/>
      <c r="AA9" s="466"/>
      <c r="AB9" s="466"/>
      <c r="AC9" s="466"/>
      <c r="AD9" s="487"/>
    </row>
    <row r="10" spans="2:30" ht="23.25" customHeight="1">
      <c r="B10" s="422" t="s">
        <v>301</v>
      </c>
      <c r="C10" s="429"/>
      <c r="D10" s="429"/>
      <c r="E10" s="429"/>
      <c r="F10" s="442"/>
      <c r="G10" s="7" t="s">
        <v>16</v>
      </c>
      <c r="H10" s="429" t="s">
        <v>300</v>
      </c>
      <c r="I10" s="485"/>
      <c r="J10" s="485"/>
      <c r="K10" s="485"/>
      <c r="L10" s="485"/>
      <c r="M10" s="485"/>
      <c r="N10" s="429"/>
      <c r="O10" s="485"/>
      <c r="P10" s="7" t="s">
        <v>16</v>
      </c>
      <c r="Q10" s="429" t="s">
        <v>319</v>
      </c>
      <c r="R10" s="485"/>
      <c r="S10" s="429"/>
      <c r="T10" s="504"/>
      <c r="U10" s="504"/>
      <c r="V10" s="504"/>
      <c r="W10" s="504"/>
      <c r="X10" s="504"/>
      <c r="Y10" s="504"/>
      <c r="Z10" s="504"/>
      <c r="AA10" s="504"/>
      <c r="AB10" s="504"/>
      <c r="AC10" s="504"/>
      <c r="AD10" s="512"/>
    </row>
    <row r="11" spans="2:30" ht="23.25" customHeight="1">
      <c r="B11" s="91"/>
      <c r="C11" s="99"/>
      <c r="D11" s="99"/>
      <c r="E11" s="99"/>
      <c r="F11" s="144"/>
      <c r="G11" s="115" t="s">
        <v>16</v>
      </c>
      <c r="H11" s="99" t="s">
        <v>357</v>
      </c>
      <c r="I11" s="461"/>
      <c r="J11" s="461"/>
      <c r="K11" s="461"/>
      <c r="L11" s="461"/>
      <c r="M11" s="461"/>
      <c r="N11" s="461"/>
      <c r="O11" s="461"/>
      <c r="P11" s="7" t="s">
        <v>16</v>
      </c>
      <c r="Q11" s="99" t="s">
        <v>365</v>
      </c>
      <c r="R11" s="461"/>
      <c r="S11" s="469"/>
      <c r="T11" s="469"/>
      <c r="U11" s="469"/>
      <c r="V11" s="469"/>
      <c r="W11" s="469"/>
      <c r="X11" s="469"/>
      <c r="Y11" s="469"/>
      <c r="Z11" s="469"/>
      <c r="AA11" s="469"/>
      <c r="AB11" s="469"/>
      <c r="AC11" s="469"/>
      <c r="AD11" s="489"/>
    </row>
    <row r="12" spans="2:30" ht="23.25" customHeight="1">
      <c r="B12" s="422" t="s">
        <v>302</v>
      </c>
      <c r="C12" s="429"/>
      <c r="D12" s="429"/>
      <c r="E12" s="429"/>
      <c r="F12" s="442"/>
      <c r="G12" s="7" t="s">
        <v>16</v>
      </c>
      <c r="H12" s="429" t="s">
        <v>139</v>
      </c>
      <c r="I12" s="485"/>
      <c r="J12" s="485"/>
      <c r="K12" s="485"/>
      <c r="L12" s="485"/>
      <c r="M12" s="485"/>
      <c r="N12" s="485"/>
      <c r="O12" s="485"/>
      <c r="P12" s="485"/>
      <c r="Q12" s="485"/>
      <c r="R12" s="485"/>
      <c r="S12" s="7" t="s">
        <v>16</v>
      </c>
      <c r="T12" s="429" t="s">
        <v>274</v>
      </c>
      <c r="U12" s="504"/>
      <c r="V12" s="504"/>
      <c r="W12" s="504"/>
      <c r="X12" s="504"/>
      <c r="Y12" s="504"/>
      <c r="Z12" s="504"/>
      <c r="AA12" s="504"/>
      <c r="AB12" s="504"/>
      <c r="AC12" s="504"/>
      <c r="AD12" s="512"/>
    </row>
    <row r="13" spans="2:30" ht="23.25" customHeight="1">
      <c r="B13" s="91"/>
      <c r="C13" s="99"/>
      <c r="D13" s="99"/>
      <c r="E13" s="99"/>
      <c r="F13" s="144"/>
      <c r="G13" s="115" t="s">
        <v>16</v>
      </c>
      <c r="H13" s="99" t="s">
        <v>329</v>
      </c>
      <c r="I13" s="461"/>
      <c r="J13" s="461"/>
      <c r="K13" s="461"/>
      <c r="L13" s="461"/>
      <c r="M13" s="461"/>
      <c r="N13" s="461"/>
      <c r="O13" s="461"/>
      <c r="P13" s="461"/>
      <c r="Q13" s="461"/>
      <c r="R13" s="461"/>
      <c r="S13" s="469"/>
      <c r="T13" s="469"/>
      <c r="U13" s="469"/>
      <c r="V13" s="469"/>
      <c r="W13" s="469"/>
      <c r="X13" s="469"/>
      <c r="Y13" s="469"/>
      <c r="Z13" s="469"/>
      <c r="AA13" s="469"/>
      <c r="AB13" s="469"/>
      <c r="AC13" s="469"/>
      <c r="AD13" s="489"/>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220</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306</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32" t="s">
        <v>349</v>
      </c>
      <c r="C18" s="92"/>
      <c r="D18" s="92"/>
      <c r="E18" s="92"/>
      <c r="F18" s="139"/>
      <c r="G18" s="422"/>
      <c r="H18" s="429"/>
      <c r="I18" s="429"/>
      <c r="J18" s="429"/>
      <c r="K18" s="429"/>
      <c r="L18" s="429"/>
      <c r="M18" s="429"/>
      <c r="N18" s="429"/>
      <c r="O18" s="429"/>
      <c r="P18" s="429"/>
      <c r="Q18" s="429"/>
      <c r="R18" s="429"/>
      <c r="S18" s="429"/>
      <c r="T18" s="429"/>
      <c r="U18" s="429"/>
      <c r="V18" s="429"/>
      <c r="W18" s="429"/>
      <c r="X18" s="429"/>
      <c r="Y18" s="429"/>
      <c r="Z18" s="422"/>
      <c r="AA18" s="429"/>
      <c r="AB18" s="429"/>
      <c r="AC18" s="511"/>
      <c r="AD18" s="513"/>
    </row>
    <row r="19" spans="2:30" s="6" customFormat="1" ht="15.75" customHeight="1">
      <c r="B19" s="496"/>
      <c r="C19" s="426"/>
      <c r="D19" s="426"/>
      <c r="E19" s="426"/>
      <c r="F19" s="102"/>
      <c r="G19" s="126"/>
      <c r="H19" s="6" t="s">
        <v>359</v>
      </c>
      <c r="I19" s="6"/>
      <c r="J19" s="6"/>
      <c r="K19" s="6"/>
      <c r="L19" s="6"/>
      <c r="M19" s="6"/>
      <c r="N19" s="6"/>
      <c r="O19" s="6"/>
      <c r="P19" s="6"/>
      <c r="Q19" s="6"/>
      <c r="R19" s="6"/>
      <c r="S19" s="6"/>
      <c r="T19" s="6"/>
      <c r="U19" s="6"/>
      <c r="V19" s="6"/>
      <c r="W19" s="6"/>
      <c r="X19" s="6"/>
      <c r="Y19" s="6"/>
      <c r="Z19" s="509"/>
      <c r="AA19" s="484" t="s">
        <v>152</v>
      </c>
      <c r="AB19" s="484" t="s">
        <v>285</v>
      </c>
      <c r="AC19" s="484" t="s">
        <v>325</v>
      </c>
      <c r="AD19" s="493"/>
    </row>
    <row r="20" spans="2:30" s="6" customFormat="1" ht="18.75" customHeight="1">
      <c r="B20" s="496"/>
      <c r="C20" s="426"/>
      <c r="D20" s="426"/>
      <c r="E20" s="426"/>
      <c r="F20" s="102"/>
      <c r="G20" s="126"/>
      <c r="H20" s="6"/>
      <c r="I20" s="462" t="s">
        <v>280</v>
      </c>
      <c r="J20" s="465" t="s">
        <v>362</v>
      </c>
      <c r="K20" s="467"/>
      <c r="L20" s="467"/>
      <c r="M20" s="467"/>
      <c r="N20" s="467"/>
      <c r="O20" s="467"/>
      <c r="P20" s="467"/>
      <c r="Q20" s="467"/>
      <c r="R20" s="467"/>
      <c r="S20" s="467"/>
      <c r="T20" s="467"/>
      <c r="U20" s="133"/>
      <c r="V20" s="506"/>
      <c r="W20" s="455"/>
      <c r="X20" s="136" t="s">
        <v>345</v>
      </c>
      <c r="Y20" s="6"/>
      <c r="Z20" s="154"/>
      <c r="AA20" s="510"/>
      <c r="AB20" s="7"/>
      <c r="AC20" s="510"/>
      <c r="AD20" s="493"/>
    </row>
    <row r="21" spans="2:30" s="6" customFormat="1" ht="18.75" customHeight="1">
      <c r="B21" s="496"/>
      <c r="C21" s="426"/>
      <c r="D21" s="426"/>
      <c r="E21" s="426"/>
      <c r="F21" s="102"/>
      <c r="G21" s="126"/>
      <c r="H21" s="6"/>
      <c r="I21" s="462" t="s">
        <v>170</v>
      </c>
      <c r="J21" s="454" t="s">
        <v>363</v>
      </c>
      <c r="K21" s="133"/>
      <c r="L21" s="133"/>
      <c r="M21" s="133"/>
      <c r="N21" s="133"/>
      <c r="O21" s="133"/>
      <c r="P21" s="133"/>
      <c r="Q21" s="133"/>
      <c r="R21" s="133"/>
      <c r="S21" s="133"/>
      <c r="T21" s="133"/>
      <c r="U21" s="136"/>
      <c r="V21" s="482"/>
      <c r="W21" s="461"/>
      <c r="X21" s="144" t="s">
        <v>345</v>
      </c>
      <c r="Y21" s="472"/>
      <c r="Z21" s="154"/>
      <c r="AA21" s="7" t="s">
        <v>16</v>
      </c>
      <c r="AB21" s="7" t="s">
        <v>285</v>
      </c>
      <c r="AC21" s="7" t="s">
        <v>16</v>
      </c>
      <c r="AD21" s="493"/>
    </row>
    <row r="22" spans="2:30" s="6" customFormat="1">
      <c r="B22" s="496"/>
      <c r="C22" s="426"/>
      <c r="D22" s="426"/>
      <c r="E22" s="426"/>
      <c r="F22" s="102"/>
      <c r="G22" s="126"/>
      <c r="H22" s="6" t="s">
        <v>360</v>
      </c>
      <c r="I22" s="6"/>
      <c r="J22" s="6"/>
      <c r="K22" s="6"/>
      <c r="L22" s="6"/>
      <c r="M22" s="6"/>
      <c r="N22" s="6"/>
      <c r="O22" s="6"/>
      <c r="P22" s="6"/>
      <c r="Q22" s="6"/>
      <c r="R22" s="6"/>
      <c r="S22" s="6"/>
      <c r="T22" s="6"/>
      <c r="U22" s="6"/>
      <c r="V22" s="6"/>
      <c r="W22" s="6"/>
      <c r="X22" s="6"/>
      <c r="Y22" s="6"/>
      <c r="Z22" s="126"/>
      <c r="AA22" s="6"/>
      <c r="AB22" s="6"/>
      <c r="AC22" s="2"/>
      <c r="AD22" s="493"/>
    </row>
    <row r="23" spans="2:30" s="6" customFormat="1" ht="15.75" customHeight="1">
      <c r="B23" s="496"/>
      <c r="C23" s="426"/>
      <c r="D23" s="426"/>
      <c r="E23" s="426"/>
      <c r="F23" s="102"/>
      <c r="G23" s="126"/>
      <c r="H23" s="6" t="s">
        <v>51</v>
      </c>
      <c r="I23" s="6"/>
      <c r="J23" s="6"/>
      <c r="K23" s="6"/>
      <c r="L23" s="6"/>
      <c r="M23" s="6"/>
      <c r="N23" s="6"/>
      <c r="O23" s="6"/>
      <c r="P23" s="6"/>
      <c r="Q23" s="6"/>
      <c r="R23" s="6"/>
      <c r="S23" s="6"/>
      <c r="T23" s="472"/>
      <c r="U23" s="6"/>
      <c r="V23" s="472"/>
      <c r="W23" s="6"/>
      <c r="X23" s="6"/>
      <c r="Y23" s="6"/>
      <c r="Z23" s="154"/>
      <c r="AA23" s="2"/>
      <c r="AB23" s="2"/>
      <c r="AC23" s="2"/>
      <c r="AD23" s="493"/>
    </row>
    <row r="24" spans="2:30" s="6" customFormat="1" ht="30" customHeight="1">
      <c r="B24" s="496"/>
      <c r="C24" s="426"/>
      <c r="D24" s="426"/>
      <c r="E24" s="426"/>
      <c r="F24" s="102"/>
      <c r="G24" s="126"/>
      <c r="H24" s="6"/>
      <c r="I24" s="462" t="s">
        <v>282</v>
      </c>
      <c r="J24" s="465" t="s">
        <v>364</v>
      </c>
      <c r="K24" s="467"/>
      <c r="L24" s="467"/>
      <c r="M24" s="467"/>
      <c r="N24" s="467"/>
      <c r="O24" s="467"/>
      <c r="P24" s="467"/>
      <c r="Q24" s="467"/>
      <c r="R24" s="467"/>
      <c r="S24" s="467"/>
      <c r="T24" s="467"/>
      <c r="U24" s="505"/>
      <c r="V24" s="506"/>
      <c r="W24" s="455"/>
      <c r="X24" s="136" t="s">
        <v>345</v>
      </c>
      <c r="Y24" s="472"/>
      <c r="Z24" s="154"/>
      <c r="AA24" s="7" t="s">
        <v>16</v>
      </c>
      <c r="AB24" s="7" t="s">
        <v>285</v>
      </c>
      <c r="AC24" s="7" t="s">
        <v>16</v>
      </c>
      <c r="AD24" s="493"/>
    </row>
    <row r="25" spans="2:30" s="6" customFormat="1" ht="6" customHeight="1">
      <c r="B25" s="497"/>
      <c r="C25" s="498"/>
      <c r="D25" s="498"/>
      <c r="E25" s="498"/>
      <c r="F25" s="500"/>
      <c r="G25" s="91"/>
      <c r="H25" s="99"/>
      <c r="I25" s="99"/>
      <c r="J25" s="99"/>
      <c r="K25" s="99"/>
      <c r="L25" s="99"/>
      <c r="M25" s="99"/>
      <c r="N25" s="99"/>
      <c r="O25" s="99"/>
      <c r="P25" s="99"/>
      <c r="Q25" s="99"/>
      <c r="R25" s="99"/>
      <c r="S25" s="99"/>
      <c r="T25" s="471"/>
      <c r="U25" s="471"/>
      <c r="V25" s="99"/>
      <c r="W25" s="99"/>
      <c r="X25" s="99"/>
      <c r="Y25" s="99"/>
      <c r="Z25" s="91"/>
      <c r="AA25" s="99"/>
      <c r="AB25" s="99"/>
      <c r="AC25" s="461"/>
      <c r="AD25" s="494"/>
    </row>
    <row r="26" spans="2:30" s="6" customFormat="1" ht="9.75" customHeight="1">
      <c r="B26" s="426"/>
      <c r="C26" s="426"/>
      <c r="D26" s="426"/>
      <c r="E26" s="426"/>
      <c r="F26" s="426"/>
      <c r="G26" s="6"/>
      <c r="H26" s="6"/>
      <c r="I26" s="6"/>
      <c r="J26" s="6"/>
      <c r="K26" s="6"/>
      <c r="L26" s="6"/>
      <c r="M26" s="6"/>
      <c r="N26" s="6"/>
      <c r="O26" s="6"/>
      <c r="P26" s="6"/>
      <c r="Q26" s="6"/>
      <c r="R26" s="6"/>
      <c r="S26" s="6"/>
      <c r="T26" s="472"/>
      <c r="U26" s="472"/>
      <c r="V26" s="6"/>
      <c r="W26" s="6"/>
      <c r="X26" s="6"/>
      <c r="Y26" s="6"/>
      <c r="Z26" s="6"/>
      <c r="AA26" s="6"/>
      <c r="AB26" s="6"/>
      <c r="AC26" s="6"/>
      <c r="AD26" s="6"/>
    </row>
    <row r="27" spans="2:30" s="6" customFormat="1">
      <c r="B27" s="6" t="s">
        <v>309</v>
      </c>
      <c r="C27" s="426"/>
      <c r="D27" s="426"/>
      <c r="E27" s="426"/>
      <c r="F27" s="426"/>
      <c r="G27" s="6"/>
      <c r="H27" s="6"/>
      <c r="I27" s="6"/>
      <c r="J27" s="6"/>
      <c r="K27" s="6"/>
      <c r="L27" s="6"/>
      <c r="M27" s="6"/>
      <c r="N27" s="6"/>
      <c r="O27" s="6"/>
      <c r="P27" s="6"/>
      <c r="Q27" s="6"/>
      <c r="R27" s="6"/>
      <c r="S27" s="6"/>
      <c r="T27" s="472"/>
      <c r="U27" s="472"/>
      <c r="V27" s="6"/>
      <c r="W27" s="6"/>
      <c r="X27" s="6"/>
      <c r="Y27" s="6"/>
      <c r="Z27" s="6"/>
      <c r="AA27" s="6"/>
      <c r="AB27" s="6"/>
      <c r="AC27" s="6"/>
      <c r="AD27" s="6"/>
    </row>
    <row r="28" spans="2:30" s="6" customFormat="1" ht="6.75" customHeight="1">
      <c r="B28" s="426"/>
      <c r="C28" s="426"/>
      <c r="D28" s="426"/>
      <c r="E28" s="426"/>
      <c r="F28" s="426"/>
      <c r="G28" s="6"/>
      <c r="H28" s="6"/>
      <c r="I28" s="6"/>
      <c r="J28" s="6"/>
      <c r="K28" s="6"/>
      <c r="L28" s="6"/>
      <c r="M28" s="6"/>
      <c r="N28" s="6"/>
      <c r="O28" s="6"/>
      <c r="P28" s="6"/>
      <c r="Q28" s="6"/>
      <c r="R28" s="6"/>
      <c r="S28" s="6"/>
      <c r="T28" s="472"/>
      <c r="U28" s="472"/>
      <c r="V28" s="6"/>
      <c r="W28" s="6"/>
      <c r="X28" s="6"/>
      <c r="Y28" s="6"/>
      <c r="Z28" s="6"/>
      <c r="AA28" s="6"/>
      <c r="AB28" s="6"/>
      <c r="AC28" s="6"/>
      <c r="AD28" s="6"/>
    </row>
    <row r="29" spans="2:30" s="6" customFormat="1" ht="4.5" customHeight="1">
      <c r="B29" s="132" t="s">
        <v>349</v>
      </c>
      <c r="C29" s="92"/>
      <c r="D29" s="92"/>
      <c r="E29" s="92"/>
      <c r="F29" s="139"/>
      <c r="G29" s="422"/>
      <c r="H29" s="429"/>
      <c r="I29" s="429"/>
      <c r="J29" s="429"/>
      <c r="K29" s="429"/>
      <c r="L29" s="429"/>
      <c r="M29" s="429"/>
      <c r="N29" s="429"/>
      <c r="O29" s="429"/>
      <c r="P29" s="429"/>
      <c r="Q29" s="429"/>
      <c r="R29" s="429"/>
      <c r="S29" s="429"/>
      <c r="T29" s="429"/>
      <c r="U29" s="429"/>
      <c r="V29" s="429"/>
      <c r="W29" s="429"/>
      <c r="X29" s="429"/>
      <c r="Y29" s="429"/>
      <c r="Z29" s="422"/>
      <c r="AA29" s="429"/>
      <c r="AB29" s="429"/>
      <c r="AC29" s="485"/>
      <c r="AD29" s="491"/>
    </row>
    <row r="30" spans="2:30" s="6" customFormat="1" ht="15.75" customHeight="1">
      <c r="B30" s="496"/>
      <c r="C30" s="426"/>
      <c r="D30" s="426"/>
      <c r="E30" s="426"/>
      <c r="F30" s="102"/>
      <c r="G30" s="126"/>
      <c r="H30" s="6" t="s">
        <v>176</v>
      </c>
      <c r="I30" s="6"/>
      <c r="J30" s="6"/>
      <c r="K30" s="6"/>
      <c r="L30" s="6"/>
      <c r="M30" s="6"/>
      <c r="N30" s="6"/>
      <c r="O30" s="6"/>
      <c r="P30" s="6"/>
      <c r="Q30" s="6"/>
      <c r="R30" s="6"/>
      <c r="S30" s="6"/>
      <c r="T30" s="6"/>
      <c r="U30" s="6"/>
      <c r="V30" s="6"/>
      <c r="W30" s="6"/>
      <c r="X30" s="6"/>
      <c r="Y30" s="6"/>
      <c r="Z30" s="126"/>
      <c r="AA30" s="484" t="s">
        <v>152</v>
      </c>
      <c r="AB30" s="484" t="s">
        <v>285</v>
      </c>
      <c r="AC30" s="484" t="s">
        <v>325</v>
      </c>
      <c r="AD30" s="495"/>
    </row>
    <row r="31" spans="2:30" s="6" customFormat="1" ht="18.75" customHeight="1">
      <c r="B31" s="496"/>
      <c r="C31" s="426"/>
      <c r="D31" s="426"/>
      <c r="E31" s="426"/>
      <c r="F31" s="102"/>
      <c r="G31" s="126"/>
      <c r="H31" s="6"/>
      <c r="I31" s="462" t="s">
        <v>280</v>
      </c>
      <c r="J31" s="465" t="s">
        <v>362</v>
      </c>
      <c r="K31" s="467"/>
      <c r="L31" s="467"/>
      <c r="M31" s="467"/>
      <c r="N31" s="467"/>
      <c r="O31" s="467"/>
      <c r="P31" s="467"/>
      <c r="Q31" s="467"/>
      <c r="R31" s="467"/>
      <c r="S31" s="467"/>
      <c r="T31" s="467"/>
      <c r="U31" s="136"/>
      <c r="V31" s="506"/>
      <c r="W31" s="455"/>
      <c r="X31" s="136" t="s">
        <v>345</v>
      </c>
      <c r="Y31" s="6"/>
      <c r="Z31" s="126"/>
      <c r="AA31" s="510"/>
      <c r="AB31" s="7"/>
      <c r="AC31" s="510"/>
      <c r="AD31" s="493"/>
    </row>
    <row r="32" spans="2:30" s="6" customFormat="1" ht="18.75" customHeight="1">
      <c r="B32" s="496"/>
      <c r="C32" s="426"/>
      <c r="D32" s="426"/>
      <c r="E32" s="426"/>
      <c r="F32" s="102"/>
      <c r="G32" s="126"/>
      <c r="H32" s="6"/>
      <c r="I32" s="463" t="s">
        <v>170</v>
      </c>
      <c r="J32" s="501" t="s">
        <v>363</v>
      </c>
      <c r="K32" s="99"/>
      <c r="L32" s="99"/>
      <c r="M32" s="99"/>
      <c r="N32" s="99"/>
      <c r="O32" s="99"/>
      <c r="P32" s="99"/>
      <c r="Q32" s="99"/>
      <c r="R32" s="99"/>
      <c r="S32" s="99"/>
      <c r="T32" s="99"/>
      <c r="U32" s="144"/>
      <c r="V32" s="482"/>
      <c r="W32" s="461"/>
      <c r="X32" s="144" t="s">
        <v>345</v>
      </c>
      <c r="Y32" s="472"/>
      <c r="Z32" s="154"/>
      <c r="AA32" s="7" t="s">
        <v>16</v>
      </c>
      <c r="AB32" s="7" t="s">
        <v>285</v>
      </c>
      <c r="AC32" s="7" t="s">
        <v>16</v>
      </c>
      <c r="AD32" s="493"/>
    </row>
    <row r="33" spans="2:30" s="6" customFormat="1" ht="6" customHeight="1">
      <c r="B33" s="497"/>
      <c r="C33" s="498"/>
      <c r="D33" s="498"/>
      <c r="E33" s="498"/>
      <c r="F33" s="500"/>
      <c r="G33" s="91"/>
      <c r="H33" s="99"/>
      <c r="I33" s="99"/>
      <c r="J33" s="99"/>
      <c r="K33" s="99"/>
      <c r="L33" s="99"/>
      <c r="M33" s="99"/>
      <c r="N33" s="99"/>
      <c r="O33" s="99"/>
      <c r="P33" s="99"/>
      <c r="Q33" s="99"/>
      <c r="R33" s="99"/>
      <c r="S33" s="99"/>
      <c r="T33" s="471"/>
      <c r="U33" s="471"/>
      <c r="V33" s="99"/>
      <c r="W33" s="99"/>
      <c r="X33" s="99"/>
      <c r="Y33" s="99"/>
      <c r="Z33" s="91"/>
      <c r="AA33" s="99"/>
      <c r="AB33" s="99"/>
      <c r="AC33" s="461"/>
      <c r="AD33" s="494"/>
    </row>
    <row r="34" spans="2:30" s="6" customFormat="1" ht="9.75" customHeight="1">
      <c r="B34" s="426"/>
      <c r="C34" s="426"/>
      <c r="D34" s="426"/>
      <c r="E34" s="426"/>
      <c r="F34" s="426"/>
      <c r="G34" s="6"/>
      <c r="H34" s="6"/>
      <c r="I34" s="6"/>
      <c r="J34" s="6"/>
      <c r="K34" s="6"/>
      <c r="L34" s="6"/>
      <c r="M34" s="6"/>
      <c r="N34" s="6"/>
      <c r="O34" s="6"/>
      <c r="P34" s="6"/>
      <c r="Q34" s="6"/>
      <c r="R34" s="6"/>
      <c r="S34" s="6"/>
      <c r="T34" s="472"/>
      <c r="U34" s="472"/>
      <c r="V34" s="6"/>
      <c r="W34" s="6"/>
      <c r="X34" s="6"/>
      <c r="Y34" s="6"/>
      <c r="Z34" s="6"/>
      <c r="AA34" s="6"/>
      <c r="AB34" s="6"/>
      <c r="AC34" s="6"/>
      <c r="AD34" s="6"/>
    </row>
    <row r="35" spans="2:30" s="6" customFormat="1" ht="13.5" customHeight="1">
      <c r="B35" s="6" t="s">
        <v>351</v>
      </c>
      <c r="C35" s="426"/>
      <c r="D35" s="426"/>
      <c r="E35" s="426"/>
      <c r="F35" s="426"/>
      <c r="G35" s="6"/>
      <c r="H35" s="6"/>
      <c r="I35" s="6"/>
      <c r="J35" s="6"/>
      <c r="K35" s="6"/>
      <c r="L35" s="6"/>
      <c r="M35" s="6"/>
      <c r="N35" s="6"/>
      <c r="O35" s="6"/>
      <c r="P35" s="6"/>
      <c r="Q35" s="6"/>
      <c r="R35" s="6"/>
      <c r="S35" s="6"/>
      <c r="T35" s="472"/>
      <c r="U35" s="472"/>
      <c r="V35" s="6"/>
      <c r="W35" s="6"/>
      <c r="X35" s="6"/>
      <c r="Y35" s="6"/>
      <c r="Z35" s="6"/>
      <c r="AA35" s="6"/>
      <c r="AB35" s="6"/>
      <c r="AC35" s="6"/>
      <c r="AD35" s="6"/>
    </row>
    <row r="36" spans="2:30" s="6" customFormat="1" ht="6.75" customHeight="1">
      <c r="B36" s="426"/>
      <c r="C36" s="426"/>
      <c r="D36" s="426"/>
      <c r="E36" s="426"/>
      <c r="F36" s="426"/>
      <c r="G36" s="6"/>
      <c r="H36" s="6"/>
      <c r="I36" s="6"/>
      <c r="J36" s="6"/>
      <c r="K36" s="6"/>
      <c r="L36" s="6"/>
      <c r="M36" s="6"/>
      <c r="N36" s="6"/>
      <c r="O36" s="6"/>
      <c r="P36" s="6"/>
      <c r="Q36" s="6"/>
      <c r="R36" s="6"/>
      <c r="S36" s="6"/>
      <c r="T36" s="472"/>
      <c r="U36" s="472"/>
      <c r="V36" s="6"/>
      <c r="W36" s="6"/>
      <c r="X36" s="6"/>
      <c r="Y36" s="6"/>
      <c r="Z36" s="6"/>
      <c r="AA36" s="6"/>
      <c r="AB36" s="6"/>
      <c r="AC36" s="6"/>
      <c r="AD36" s="6"/>
    </row>
    <row r="37" spans="2:30" s="6" customFormat="1" ht="4.5" customHeight="1">
      <c r="B37" s="132" t="s">
        <v>349</v>
      </c>
      <c r="C37" s="92"/>
      <c r="D37" s="92"/>
      <c r="E37" s="92"/>
      <c r="F37" s="139"/>
      <c r="G37" s="422"/>
      <c r="H37" s="429"/>
      <c r="I37" s="429"/>
      <c r="J37" s="429"/>
      <c r="K37" s="429"/>
      <c r="L37" s="429"/>
      <c r="M37" s="429"/>
      <c r="N37" s="429"/>
      <c r="O37" s="429"/>
      <c r="P37" s="429"/>
      <c r="Q37" s="429"/>
      <c r="R37" s="429"/>
      <c r="S37" s="429"/>
      <c r="T37" s="429"/>
      <c r="U37" s="429"/>
      <c r="V37" s="429"/>
      <c r="W37" s="429"/>
      <c r="X37" s="429"/>
      <c r="Y37" s="429"/>
      <c r="Z37" s="422"/>
      <c r="AA37" s="429"/>
      <c r="AB37" s="429"/>
      <c r="AC37" s="485"/>
      <c r="AD37" s="491"/>
    </row>
    <row r="38" spans="2:30" s="6" customFormat="1" ht="15.75" customHeight="1">
      <c r="B38" s="497"/>
      <c r="C38" s="498"/>
      <c r="D38" s="498"/>
      <c r="E38" s="498"/>
      <c r="F38" s="500"/>
      <c r="G38" s="126"/>
      <c r="H38" s="6" t="s">
        <v>361</v>
      </c>
      <c r="I38" s="99"/>
      <c r="J38" s="99"/>
      <c r="K38" s="99"/>
      <c r="L38" s="99"/>
      <c r="M38" s="99"/>
      <c r="N38" s="99"/>
      <c r="O38" s="99"/>
      <c r="P38" s="99"/>
      <c r="Q38" s="99"/>
      <c r="R38" s="99"/>
      <c r="S38" s="99"/>
      <c r="T38" s="99"/>
      <c r="U38" s="99"/>
      <c r="V38" s="99"/>
      <c r="W38" s="99"/>
      <c r="X38" s="99"/>
      <c r="Y38" s="6"/>
      <c r="Z38" s="126"/>
      <c r="AA38" s="484" t="s">
        <v>152</v>
      </c>
      <c r="AB38" s="484" t="s">
        <v>285</v>
      </c>
      <c r="AC38" s="484" t="s">
        <v>325</v>
      </c>
      <c r="AD38" s="495"/>
    </row>
    <row r="39" spans="2:30" s="6" customFormat="1" ht="18.75" customHeight="1">
      <c r="B39" s="496"/>
      <c r="C39" s="92"/>
      <c r="D39" s="426"/>
      <c r="E39" s="426"/>
      <c r="F39" s="102"/>
      <c r="G39" s="126"/>
      <c r="H39" s="6"/>
      <c r="I39" s="463" t="s">
        <v>280</v>
      </c>
      <c r="J39" s="502" t="s">
        <v>362</v>
      </c>
      <c r="K39" s="503"/>
      <c r="L39" s="503"/>
      <c r="M39" s="503"/>
      <c r="N39" s="503"/>
      <c r="O39" s="503"/>
      <c r="P39" s="503"/>
      <c r="Q39" s="503"/>
      <c r="R39" s="503"/>
      <c r="S39" s="503"/>
      <c r="T39" s="503"/>
      <c r="U39" s="144"/>
      <c r="V39" s="507"/>
      <c r="W39" s="482"/>
      <c r="X39" s="144" t="s">
        <v>345</v>
      </c>
      <c r="Y39" s="6"/>
      <c r="Z39" s="126"/>
      <c r="AA39" s="510"/>
      <c r="AB39" s="7"/>
      <c r="AC39" s="510"/>
      <c r="AD39" s="493"/>
    </row>
    <row r="40" spans="2:30" s="6" customFormat="1" ht="18.75" customHeight="1">
      <c r="B40" s="496"/>
      <c r="C40" s="426"/>
      <c r="D40" s="426"/>
      <c r="E40" s="426"/>
      <c r="F40" s="102"/>
      <c r="G40" s="126"/>
      <c r="H40" s="6"/>
      <c r="I40" s="463" t="s">
        <v>170</v>
      </c>
      <c r="J40" s="501" t="s">
        <v>363</v>
      </c>
      <c r="K40" s="99"/>
      <c r="L40" s="99"/>
      <c r="M40" s="99"/>
      <c r="N40" s="99"/>
      <c r="O40" s="99"/>
      <c r="P40" s="99"/>
      <c r="Q40" s="99"/>
      <c r="R40" s="99"/>
      <c r="S40" s="99"/>
      <c r="T40" s="99"/>
      <c r="U40" s="144"/>
      <c r="V40" s="508"/>
      <c r="W40" s="506"/>
      <c r="X40" s="144" t="s">
        <v>345</v>
      </c>
      <c r="Y40" s="472"/>
      <c r="Z40" s="154"/>
      <c r="AA40" s="7" t="s">
        <v>16</v>
      </c>
      <c r="AB40" s="7" t="s">
        <v>285</v>
      </c>
      <c r="AC40" s="7" t="s">
        <v>16</v>
      </c>
      <c r="AD40" s="493"/>
    </row>
    <row r="41" spans="2:30" s="6" customFormat="1" ht="6" customHeight="1">
      <c r="B41" s="497"/>
      <c r="C41" s="498"/>
      <c r="D41" s="498"/>
      <c r="E41" s="498"/>
      <c r="F41" s="500"/>
      <c r="G41" s="91"/>
      <c r="H41" s="99"/>
      <c r="I41" s="99"/>
      <c r="J41" s="99"/>
      <c r="K41" s="99"/>
      <c r="L41" s="99"/>
      <c r="M41" s="99"/>
      <c r="N41" s="99"/>
      <c r="O41" s="99"/>
      <c r="P41" s="99"/>
      <c r="Q41" s="99"/>
      <c r="R41" s="99"/>
      <c r="S41" s="99"/>
      <c r="T41" s="471"/>
      <c r="U41" s="471"/>
      <c r="V41" s="99"/>
      <c r="W41" s="99"/>
      <c r="X41" s="99"/>
      <c r="Y41" s="99"/>
      <c r="Z41" s="91"/>
      <c r="AA41" s="99"/>
      <c r="AB41" s="99"/>
      <c r="AC41" s="461"/>
      <c r="AD41" s="494"/>
    </row>
    <row r="42" spans="2:30" s="6" customFormat="1" ht="4.5" customHeight="1">
      <c r="B42" s="132" t="s">
        <v>307</v>
      </c>
      <c r="C42" s="92"/>
      <c r="D42" s="92"/>
      <c r="E42" s="92"/>
      <c r="F42" s="139"/>
      <c r="G42" s="422"/>
      <c r="H42" s="429"/>
      <c r="I42" s="429"/>
      <c r="J42" s="429"/>
      <c r="K42" s="429"/>
      <c r="L42" s="429"/>
      <c r="M42" s="429"/>
      <c r="N42" s="429"/>
      <c r="O42" s="429"/>
      <c r="P42" s="429"/>
      <c r="Q42" s="429"/>
      <c r="R42" s="429"/>
      <c r="S42" s="429"/>
      <c r="T42" s="429"/>
      <c r="U42" s="429"/>
      <c r="V42" s="429"/>
      <c r="W42" s="429"/>
      <c r="X42" s="429"/>
      <c r="Y42" s="429"/>
      <c r="Z42" s="422"/>
      <c r="AA42" s="429"/>
      <c r="AB42" s="429"/>
      <c r="AC42" s="485"/>
      <c r="AD42" s="491"/>
    </row>
    <row r="43" spans="2:30" s="6" customFormat="1" ht="15.75" customHeight="1">
      <c r="B43" s="496"/>
      <c r="C43" s="426"/>
      <c r="D43" s="426"/>
      <c r="E43" s="426"/>
      <c r="F43" s="102"/>
      <c r="G43" s="126"/>
      <c r="H43" s="6" t="s">
        <v>333</v>
      </c>
      <c r="I43" s="6"/>
      <c r="J43" s="6"/>
      <c r="K43" s="6"/>
      <c r="L43" s="6"/>
      <c r="M43" s="6"/>
      <c r="N43" s="6"/>
      <c r="O43" s="6"/>
      <c r="P43" s="6"/>
      <c r="Q43" s="6"/>
      <c r="R43" s="6"/>
      <c r="S43" s="6"/>
      <c r="T43" s="6"/>
      <c r="U43" s="6"/>
      <c r="V43" s="6"/>
      <c r="W43" s="6"/>
      <c r="X43" s="6"/>
      <c r="Y43" s="6"/>
      <c r="Z43" s="126"/>
      <c r="AA43" s="484" t="s">
        <v>152</v>
      </c>
      <c r="AB43" s="484" t="s">
        <v>285</v>
      </c>
      <c r="AC43" s="484" t="s">
        <v>325</v>
      </c>
      <c r="AD43" s="495"/>
    </row>
    <row r="44" spans="2:30" s="6" customFormat="1" ht="30" customHeight="1">
      <c r="B44" s="496"/>
      <c r="C44" s="426"/>
      <c r="D44" s="426"/>
      <c r="E44" s="426"/>
      <c r="F44" s="102"/>
      <c r="G44" s="126"/>
      <c r="H44" s="6"/>
      <c r="I44" s="462" t="s">
        <v>280</v>
      </c>
      <c r="J44" s="464" t="s">
        <v>217</v>
      </c>
      <c r="K44" s="468"/>
      <c r="L44" s="468"/>
      <c r="M44" s="468"/>
      <c r="N44" s="468"/>
      <c r="O44" s="468"/>
      <c r="P44" s="468"/>
      <c r="Q44" s="468"/>
      <c r="R44" s="468"/>
      <c r="S44" s="468"/>
      <c r="T44" s="468"/>
      <c r="U44" s="473"/>
      <c r="V44" s="508"/>
      <c r="W44" s="506"/>
      <c r="X44" s="136" t="s">
        <v>345</v>
      </c>
      <c r="Y44" s="6"/>
      <c r="Z44" s="126"/>
      <c r="AA44" s="510"/>
      <c r="AB44" s="7"/>
      <c r="AC44" s="510"/>
      <c r="AD44" s="493"/>
    </row>
    <row r="45" spans="2:30" s="6" customFormat="1" ht="33" customHeight="1">
      <c r="B45" s="496"/>
      <c r="C45" s="426"/>
      <c r="D45" s="426"/>
      <c r="E45" s="426"/>
      <c r="F45" s="102"/>
      <c r="G45" s="126"/>
      <c r="H45" s="6"/>
      <c r="I45" s="462" t="s">
        <v>170</v>
      </c>
      <c r="J45" s="464" t="s">
        <v>83</v>
      </c>
      <c r="K45" s="468"/>
      <c r="L45" s="468"/>
      <c r="M45" s="468"/>
      <c r="N45" s="468"/>
      <c r="O45" s="468"/>
      <c r="P45" s="468"/>
      <c r="Q45" s="468"/>
      <c r="R45" s="468"/>
      <c r="S45" s="468"/>
      <c r="T45" s="468"/>
      <c r="U45" s="473"/>
      <c r="V45" s="508"/>
      <c r="W45" s="506"/>
      <c r="X45" s="144" t="s">
        <v>345</v>
      </c>
      <c r="Y45" s="472"/>
      <c r="Z45" s="154"/>
      <c r="AA45" s="7" t="s">
        <v>16</v>
      </c>
      <c r="AB45" s="7" t="s">
        <v>285</v>
      </c>
      <c r="AC45" s="7" t="s">
        <v>16</v>
      </c>
      <c r="AD45" s="493"/>
    </row>
    <row r="46" spans="2:30" s="6" customFormat="1" ht="6" customHeight="1">
      <c r="B46" s="497"/>
      <c r="C46" s="498"/>
      <c r="D46" s="498"/>
      <c r="E46" s="498"/>
      <c r="F46" s="500"/>
      <c r="G46" s="91"/>
      <c r="H46" s="99"/>
      <c r="I46" s="99"/>
      <c r="J46" s="99"/>
      <c r="K46" s="99"/>
      <c r="L46" s="99"/>
      <c r="M46" s="99"/>
      <c r="N46" s="99"/>
      <c r="O46" s="99"/>
      <c r="P46" s="99"/>
      <c r="Q46" s="99"/>
      <c r="R46" s="99"/>
      <c r="S46" s="99"/>
      <c r="T46" s="471"/>
      <c r="U46" s="471"/>
      <c r="V46" s="99"/>
      <c r="W46" s="99"/>
      <c r="X46" s="99"/>
      <c r="Y46" s="99"/>
      <c r="Z46" s="91"/>
      <c r="AA46" s="99"/>
      <c r="AB46" s="99"/>
      <c r="AC46" s="461"/>
      <c r="AD46" s="494"/>
    </row>
    <row r="47" spans="2:30" s="6" customFormat="1" ht="6" customHeight="1">
      <c r="B47" s="426"/>
      <c r="C47" s="426"/>
      <c r="D47" s="426"/>
      <c r="E47" s="426"/>
      <c r="F47" s="426"/>
      <c r="G47" s="6"/>
      <c r="H47" s="6"/>
      <c r="I47" s="6"/>
      <c r="J47" s="6"/>
      <c r="K47" s="6"/>
      <c r="L47" s="6"/>
      <c r="M47" s="6"/>
      <c r="N47" s="6"/>
      <c r="O47" s="6"/>
      <c r="P47" s="6"/>
      <c r="Q47" s="6"/>
      <c r="R47" s="6"/>
      <c r="S47" s="6"/>
      <c r="T47" s="472"/>
      <c r="U47" s="472"/>
      <c r="V47" s="6"/>
      <c r="W47" s="6"/>
      <c r="X47" s="6"/>
      <c r="Y47" s="6"/>
      <c r="Z47" s="6"/>
      <c r="AA47" s="6"/>
      <c r="AB47" s="6"/>
      <c r="AC47" s="6"/>
      <c r="AD47" s="6"/>
    </row>
    <row r="48" spans="2:30" s="6" customFormat="1" ht="13.5" customHeight="1">
      <c r="B48" s="427" t="s">
        <v>354</v>
      </c>
      <c r="C48" s="428"/>
      <c r="D48" s="437" t="s">
        <v>355</v>
      </c>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row>
    <row r="49" spans="2:30" s="6" customFormat="1" ht="29.25" customHeight="1">
      <c r="B49" s="427"/>
      <c r="C49" s="428"/>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row>
    <row r="122" spans="3:7">
      <c r="C122" s="4"/>
      <c r="D122" s="4"/>
      <c r="E122" s="4"/>
      <c r="F122" s="4"/>
      <c r="G122" s="4"/>
    </row>
    <row r="123" spans="3:7">
      <c r="C123" s="394"/>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5"/>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 right="0.7" top="0.75" bottom="0.75" header="0.3" footer="0.3"/>
  <pageSetup paperSize="9" scale="9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R8" sqref="R8"/>
    </sheetView>
  </sheetViews>
  <sheetFormatPr defaultColWidth="4" defaultRowHeight="1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7">
      <c r="B2" s="6" t="s">
        <v>367</v>
      </c>
      <c r="C2" s="1"/>
      <c r="D2" s="1"/>
      <c r="E2" s="1"/>
      <c r="F2" s="1"/>
      <c r="G2" s="1"/>
      <c r="H2" s="1"/>
      <c r="I2" s="1"/>
      <c r="J2" s="1"/>
      <c r="K2" s="1"/>
      <c r="L2" s="1"/>
      <c r="M2" s="1"/>
      <c r="N2" s="1"/>
      <c r="O2" s="1"/>
      <c r="P2" s="1"/>
      <c r="Q2" s="1"/>
      <c r="R2" s="1"/>
      <c r="S2" s="1"/>
      <c r="T2" s="1"/>
      <c r="U2" s="1"/>
      <c r="V2" s="1"/>
      <c r="W2" s="1"/>
      <c r="X2" s="1"/>
      <c r="Y2" s="1"/>
    </row>
    <row r="4" spans="2:27" ht="34.5" customHeight="1">
      <c r="B4" s="514" t="s">
        <v>292</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462" t="s">
        <v>313</v>
      </c>
      <c r="C6" s="462"/>
      <c r="D6" s="462"/>
      <c r="E6" s="462"/>
      <c r="F6" s="462"/>
      <c r="G6" s="70"/>
      <c r="H6" s="133"/>
      <c r="I6" s="133"/>
      <c r="J6" s="133"/>
      <c r="K6" s="133"/>
      <c r="L6" s="133"/>
      <c r="M6" s="133"/>
      <c r="N6" s="133"/>
      <c r="O6" s="133"/>
      <c r="P6" s="133"/>
      <c r="Q6" s="133"/>
      <c r="R6" s="133"/>
      <c r="S6" s="133"/>
      <c r="T6" s="133"/>
      <c r="U6" s="133"/>
      <c r="V6" s="133"/>
      <c r="W6" s="133"/>
      <c r="X6" s="133"/>
      <c r="Y6" s="136"/>
    </row>
    <row r="7" spans="2:27" ht="24" customHeight="1">
      <c r="B7" s="462" t="s">
        <v>125</v>
      </c>
      <c r="C7" s="462"/>
      <c r="D7" s="462"/>
      <c r="E7" s="462"/>
      <c r="F7" s="462"/>
      <c r="G7" s="104" t="s">
        <v>16</v>
      </c>
      <c r="H7" s="455" t="s">
        <v>261</v>
      </c>
      <c r="I7" s="455"/>
      <c r="J7" s="455"/>
      <c r="K7" s="455"/>
      <c r="L7" s="7" t="s">
        <v>16</v>
      </c>
      <c r="M7" s="455" t="s">
        <v>338</v>
      </c>
      <c r="N7" s="455"/>
      <c r="O7" s="455"/>
      <c r="P7" s="455"/>
      <c r="Q7" s="7" t="s">
        <v>16</v>
      </c>
      <c r="R7" s="455" t="s">
        <v>340</v>
      </c>
      <c r="S7" s="455"/>
      <c r="T7" s="455"/>
      <c r="U7" s="455"/>
      <c r="V7" s="455"/>
      <c r="W7" s="133"/>
      <c r="X7" s="133"/>
      <c r="Y7" s="136"/>
    </row>
    <row r="8" spans="2:27" ht="21.95" customHeight="1">
      <c r="B8" s="515" t="s">
        <v>350</v>
      </c>
      <c r="C8" s="475"/>
      <c r="D8" s="475"/>
      <c r="E8" s="475"/>
      <c r="F8" s="521"/>
      <c r="G8" s="7" t="s">
        <v>16</v>
      </c>
      <c r="H8" s="429" t="s">
        <v>283</v>
      </c>
      <c r="I8" s="44"/>
      <c r="J8" s="44"/>
      <c r="K8" s="44"/>
      <c r="L8" s="44"/>
      <c r="M8" s="44"/>
      <c r="N8" s="44"/>
      <c r="O8" s="44"/>
      <c r="P8" s="44"/>
      <c r="Q8" s="44"/>
      <c r="R8" s="44"/>
      <c r="S8" s="44"/>
      <c r="T8" s="44"/>
      <c r="U8" s="44"/>
      <c r="V8" s="44"/>
      <c r="W8" s="44"/>
      <c r="X8" s="44"/>
      <c r="Y8" s="72"/>
    </row>
    <row r="9" spans="2:27" ht="21.95" customHeight="1">
      <c r="B9" s="449"/>
      <c r="C9" s="7"/>
      <c r="D9" s="7"/>
      <c r="E9" s="7"/>
      <c r="F9" s="492"/>
      <c r="G9" s="7" t="s">
        <v>16</v>
      </c>
      <c r="H9" s="6" t="s">
        <v>144</v>
      </c>
      <c r="I9" s="45"/>
      <c r="J9" s="45"/>
      <c r="K9" s="45"/>
      <c r="L9" s="45"/>
      <c r="M9" s="45"/>
      <c r="N9" s="45"/>
      <c r="O9" s="45"/>
      <c r="P9" s="45"/>
      <c r="Q9" s="45"/>
      <c r="R9" s="45"/>
      <c r="S9" s="45"/>
      <c r="T9" s="45"/>
      <c r="U9" s="45"/>
      <c r="V9" s="45"/>
      <c r="W9" s="45"/>
      <c r="X9" s="45"/>
      <c r="Y9" s="73"/>
    </row>
    <row r="10" spans="2:27" ht="21.95" customHeight="1">
      <c r="B10" s="115"/>
      <c r="C10" s="119"/>
      <c r="D10" s="119"/>
      <c r="E10" s="119"/>
      <c r="F10" s="127"/>
      <c r="G10" s="115" t="s">
        <v>16</v>
      </c>
      <c r="H10" s="99" t="s">
        <v>376</v>
      </c>
      <c r="I10" s="43"/>
      <c r="J10" s="43"/>
      <c r="K10" s="43"/>
      <c r="L10" s="43"/>
      <c r="M10" s="43"/>
      <c r="N10" s="43"/>
      <c r="O10" s="43"/>
      <c r="P10" s="43"/>
      <c r="Q10" s="43"/>
      <c r="R10" s="43"/>
      <c r="S10" s="43"/>
      <c r="T10" s="43"/>
      <c r="U10" s="43"/>
      <c r="V10" s="43"/>
      <c r="W10" s="43"/>
      <c r="X10" s="43"/>
      <c r="Y10" s="74"/>
    </row>
    <row r="11" spans="2:27" ht="13.5" customHeight="1"/>
    <row r="12" spans="2:27" ht="12.95" customHeight="1">
      <c r="B12" s="422"/>
      <c r="C12" s="429"/>
      <c r="D12" s="429"/>
      <c r="E12" s="429"/>
      <c r="F12" s="429"/>
      <c r="G12" s="429"/>
      <c r="H12" s="429"/>
      <c r="I12" s="429"/>
      <c r="J12" s="429"/>
      <c r="K12" s="429"/>
      <c r="L12" s="429"/>
      <c r="M12" s="429"/>
      <c r="N12" s="429"/>
      <c r="O12" s="429"/>
      <c r="P12" s="429"/>
      <c r="Q12" s="429"/>
      <c r="R12" s="429"/>
      <c r="S12" s="429"/>
      <c r="T12" s="442"/>
      <c r="U12" s="429"/>
      <c r="V12" s="429"/>
      <c r="W12" s="429"/>
      <c r="X12" s="429"/>
      <c r="Y12" s="442"/>
      <c r="Z12" s="1"/>
      <c r="AA12" s="1"/>
    </row>
    <row r="13" spans="2:27" ht="17.100000000000001" customHeight="1">
      <c r="B13" s="516" t="s">
        <v>368</v>
      </c>
      <c r="C13" s="390"/>
      <c r="T13" s="443"/>
      <c r="V13" s="484" t="s">
        <v>152</v>
      </c>
      <c r="W13" s="484" t="s">
        <v>285</v>
      </c>
      <c r="X13" s="484" t="s">
        <v>325</v>
      </c>
      <c r="Y13" s="443"/>
      <c r="Z13" s="1"/>
      <c r="AA13" s="1"/>
    </row>
    <row r="14" spans="2:27" ht="17.100000000000001" customHeight="1">
      <c r="B14" s="126"/>
      <c r="T14" s="443"/>
      <c r="Y14" s="443"/>
      <c r="Z14" s="1"/>
      <c r="AA14" s="1"/>
    </row>
    <row r="15" spans="2:27" ht="21.95" customHeight="1">
      <c r="B15" s="126"/>
      <c r="C15" s="517" t="s">
        <v>370</v>
      </c>
      <c r="D15" s="518"/>
      <c r="E15" s="518"/>
      <c r="F15" s="462" t="s">
        <v>280</v>
      </c>
      <c r="G15" s="18" t="s">
        <v>22</v>
      </c>
      <c r="H15" s="18"/>
      <c r="I15" s="18"/>
      <c r="J15" s="18"/>
      <c r="K15" s="18"/>
      <c r="L15" s="18"/>
      <c r="M15" s="18"/>
      <c r="N15" s="18"/>
      <c r="O15" s="18"/>
      <c r="P15" s="18"/>
      <c r="Q15" s="18"/>
      <c r="R15" s="18"/>
      <c r="S15" s="18"/>
      <c r="T15" s="443"/>
      <c r="V15" s="7" t="s">
        <v>16</v>
      </c>
      <c r="W15" s="7" t="s">
        <v>285</v>
      </c>
      <c r="X15" s="7" t="s">
        <v>16</v>
      </c>
      <c r="Y15" s="443"/>
      <c r="Z15" s="1"/>
      <c r="AA15" s="1"/>
    </row>
    <row r="16" spans="2:27" ht="49.5" customHeight="1">
      <c r="B16" s="126"/>
      <c r="C16" s="518"/>
      <c r="D16" s="518"/>
      <c r="E16" s="518"/>
      <c r="F16" s="462" t="s">
        <v>170</v>
      </c>
      <c r="G16" s="522" t="s">
        <v>372</v>
      </c>
      <c r="H16" s="522"/>
      <c r="I16" s="522"/>
      <c r="J16" s="522"/>
      <c r="K16" s="522"/>
      <c r="L16" s="522"/>
      <c r="M16" s="522"/>
      <c r="N16" s="522"/>
      <c r="O16" s="522"/>
      <c r="P16" s="522"/>
      <c r="Q16" s="522"/>
      <c r="R16" s="522"/>
      <c r="S16" s="522"/>
      <c r="T16" s="443"/>
      <c r="V16" s="7" t="s">
        <v>16</v>
      </c>
      <c r="W16" s="7" t="s">
        <v>285</v>
      </c>
      <c r="X16" s="7" t="s">
        <v>16</v>
      </c>
      <c r="Y16" s="443"/>
      <c r="Z16" s="1"/>
      <c r="AA16" s="1"/>
    </row>
    <row r="17" spans="2:27" ht="21.95" customHeight="1">
      <c r="B17" s="126"/>
      <c r="C17" s="518"/>
      <c r="D17" s="518"/>
      <c r="E17" s="518"/>
      <c r="F17" s="462" t="s">
        <v>282</v>
      </c>
      <c r="G17" s="18" t="s">
        <v>104</v>
      </c>
      <c r="H17" s="18"/>
      <c r="I17" s="18"/>
      <c r="J17" s="18"/>
      <c r="K17" s="18"/>
      <c r="L17" s="18"/>
      <c r="M17" s="18"/>
      <c r="N17" s="18"/>
      <c r="O17" s="18"/>
      <c r="P17" s="18"/>
      <c r="Q17" s="18"/>
      <c r="R17" s="18"/>
      <c r="S17" s="18"/>
      <c r="T17" s="443"/>
      <c r="V17" s="7" t="s">
        <v>16</v>
      </c>
      <c r="W17" s="7" t="s">
        <v>285</v>
      </c>
      <c r="X17" s="7" t="s">
        <v>16</v>
      </c>
      <c r="Y17" s="443"/>
      <c r="Z17" s="1"/>
      <c r="AA17" s="1"/>
    </row>
    <row r="18" spans="2:27" ht="17.100000000000001" customHeight="1">
      <c r="B18" s="126"/>
      <c r="C18" s="2"/>
      <c r="D18" s="2"/>
      <c r="E18" s="2"/>
      <c r="T18" s="443"/>
      <c r="Y18" s="443"/>
      <c r="Z18" s="1"/>
      <c r="AA18" s="1"/>
    </row>
    <row r="19" spans="2:27" ht="21.95" customHeight="1">
      <c r="B19" s="126"/>
      <c r="C19" s="519" t="s">
        <v>257</v>
      </c>
      <c r="D19" s="520"/>
      <c r="E19" s="520"/>
      <c r="F19" s="462" t="s">
        <v>280</v>
      </c>
      <c r="G19" s="18" t="s">
        <v>374</v>
      </c>
      <c r="H19" s="18"/>
      <c r="I19" s="18"/>
      <c r="J19" s="18"/>
      <c r="K19" s="18"/>
      <c r="L19" s="18"/>
      <c r="M19" s="18"/>
      <c r="N19" s="18"/>
      <c r="O19" s="18"/>
      <c r="P19" s="18"/>
      <c r="Q19" s="18"/>
      <c r="R19" s="18"/>
      <c r="S19" s="18"/>
      <c r="T19" s="443"/>
      <c r="V19" s="7" t="s">
        <v>16</v>
      </c>
      <c r="W19" s="7" t="s">
        <v>285</v>
      </c>
      <c r="X19" s="7" t="s">
        <v>16</v>
      </c>
      <c r="Y19" s="443"/>
      <c r="Z19" s="1"/>
      <c r="AA19" s="1"/>
    </row>
    <row r="20" spans="2:27" ht="49.5" customHeight="1">
      <c r="B20" s="126"/>
      <c r="C20" s="520"/>
      <c r="D20" s="520"/>
      <c r="E20" s="520"/>
      <c r="F20" s="462" t="s">
        <v>170</v>
      </c>
      <c r="G20" s="522" t="s">
        <v>21</v>
      </c>
      <c r="H20" s="522"/>
      <c r="I20" s="522"/>
      <c r="J20" s="522"/>
      <c r="K20" s="522"/>
      <c r="L20" s="522"/>
      <c r="M20" s="522"/>
      <c r="N20" s="522"/>
      <c r="O20" s="522"/>
      <c r="P20" s="522"/>
      <c r="Q20" s="522"/>
      <c r="R20" s="522"/>
      <c r="S20" s="522"/>
      <c r="T20" s="443"/>
      <c r="V20" s="7" t="s">
        <v>16</v>
      </c>
      <c r="W20" s="7" t="s">
        <v>285</v>
      </c>
      <c r="X20" s="7" t="s">
        <v>16</v>
      </c>
      <c r="Y20" s="443"/>
      <c r="Z20" s="1"/>
      <c r="AA20" s="1"/>
    </row>
    <row r="21" spans="2:27" ht="21.95" customHeight="1">
      <c r="B21" s="126"/>
      <c r="C21" s="520"/>
      <c r="D21" s="520"/>
      <c r="E21" s="520"/>
      <c r="F21" s="462" t="s">
        <v>282</v>
      </c>
      <c r="G21" s="18" t="s">
        <v>104</v>
      </c>
      <c r="H21" s="18"/>
      <c r="I21" s="18"/>
      <c r="J21" s="18"/>
      <c r="K21" s="18"/>
      <c r="L21" s="18"/>
      <c r="M21" s="18"/>
      <c r="N21" s="18"/>
      <c r="O21" s="18"/>
      <c r="P21" s="18"/>
      <c r="Q21" s="18"/>
      <c r="R21" s="18"/>
      <c r="S21" s="18"/>
      <c r="T21" s="443"/>
      <c r="V21" s="7" t="s">
        <v>16</v>
      </c>
      <c r="W21" s="7" t="s">
        <v>285</v>
      </c>
      <c r="X21" s="7" t="s">
        <v>16</v>
      </c>
      <c r="Y21" s="443"/>
      <c r="Z21" s="1"/>
      <c r="AA21" s="1"/>
    </row>
    <row r="22" spans="2:27" ht="17.100000000000001" customHeight="1">
      <c r="B22" s="126"/>
      <c r="T22" s="443"/>
      <c r="Y22" s="443"/>
      <c r="Z22" s="1"/>
      <c r="AA22" s="1"/>
    </row>
    <row r="23" spans="2:27" ht="21.95" customHeight="1">
      <c r="B23" s="126"/>
      <c r="C23" s="517" t="s">
        <v>371</v>
      </c>
      <c r="D23" s="518"/>
      <c r="E23" s="518"/>
      <c r="F23" s="462" t="s">
        <v>280</v>
      </c>
      <c r="G23" s="18" t="s">
        <v>266</v>
      </c>
      <c r="H23" s="18"/>
      <c r="I23" s="18"/>
      <c r="J23" s="18"/>
      <c r="K23" s="18"/>
      <c r="L23" s="18"/>
      <c r="M23" s="18"/>
      <c r="N23" s="18"/>
      <c r="O23" s="18"/>
      <c r="P23" s="18"/>
      <c r="Q23" s="18"/>
      <c r="R23" s="18"/>
      <c r="S23" s="18"/>
      <c r="T23" s="443"/>
      <c r="V23" s="7" t="s">
        <v>16</v>
      </c>
      <c r="W23" s="7" t="s">
        <v>285</v>
      </c>
      <c r="X23" s="7" t="s">
        <v>16</v>
      </c>
      <c r="Y23" s="443"/>
      <c r="Z23" s="1"/>
      <c r="AA23" s="1"/>
    </row>
    <row r="24" spans="2:27" ht="21.95" customHeight="1">
      <c r="B24" s="126"/>
      <c r="C24" s="518"/>
      <c r="D24" s="518"/>
      <c r="E24" s="518"/>
      <c r="F24" s="462" t="s">
        <v>170</v>
      </c>
      <c r="G24" s="522" t="s">
        <v>366</v>
      </c>
      <c r="H24" s="522"/>
      <c r="I24" s="522"/>
      <c r="J24" s="522"/>
      <c r="K24" s="522"/>
      <c r="L24" s="522"/>
      <c r="M24" s="522"/>
      <c r="N24" s="522"/>
      <c r="O24" s="522"/>
      <c r="P24" s="522"/>
      <c r="Q24" s="522"/>
      <c r="R24" s="522"/>
      <c r="S24" s="522"/>
      <c r="T24" s="443"/>
      <c r="V24" s="7" t="s">
        <v>16</v>
      </c>
      <c r="W24" s="7" t="s">
        <v>285</v>
      </c>
      <c r="X24" s="7" t="s">
        <v>16</v>
      </c>
      <c r="Y24" s="443"/>
      <c r="Z24" s="1"/>
      <c r="AA24" s="1"/>
    </row>
    <row r="25" spans="2:27" ht="21.95" customHeight="1">
      <c r="B25" s="126"/>
      <c r="C25" s="518"/>
      <c r="D25" s="518"/>
      <c r="E25" s="518"/>
      <c r="F25" s="462" t="s">
        <v>282</v>
      </c>
      <c r="G25" s="18" t="s">
        <v>104</v>
      </c>
      <c r="H25" s="18"/>
      <c r="I25" s="18"/>
      <c r="J25" s="18"/>
      <c r="K25" s="18"/>
      <c r="L25" s="18"/>
      <c r="M25" s="18"/>
      <c r="N25" s="18"/>
      <c r="O25" s="18"/>
      <c r="P25" s="18"/>
      <c r="Q25" s="18"/>
      <c r="R25" s="18"/>
      <c r="S25" s="18"/>
      <c r="T25" s="443"/>
      <c r="V25" s="7" t="s">
        <v>16</v>
      </c>
      <c r="W25" s="7" t="s">
        <v>285</v>
      </c>
      <c r="X25" s="7" t="s">
        <v>16</v>
      </c>
      <c r="Y25" s="443"/>
      <c r="Z25" s="1"/>
      <c r="AA25" s="1"/>
    </row>
    <row r="26" spans="2:27" ht="12.95" customHeight="1">
      <c r="B26" s="91"/>
      <c r="C26" s="99"/>
      <c r="D26" s="99"/>
      <c r="E26" s="99"/>
      <c r="F26" s="99"/>
      <c r="G26" s="99"/>
      <c r="H26" s="99"/>
      <c r="I26" s="99"/>
      <c r="J26" s="99"/>
      <c r="K26" s="99"/>
      <c r="L26" s="99"/>
      <c r="M26" s="99"/>
      <c r="N26" s="99"/>
      <c r="O26" s="99"/>
      <c r="P26" s="99"/>
      <c r="Q26" s="99"/>
      <c r="R26" s="99"/>
      <c r="S26" s="99"/>
      <c r="T26" s="144"/>
      <c r="U26" s="99"/>
      <c r="V26" s="99"/>
      <c r="W26" s="99"/>
      <c r="X26" s="99"/>
      <c r="Y26" s="144"/>
    </row>
    <row r="28" spans="2:27">
      <c r="B28" s="6" t="s">
        <v>23</v>
      </c>
    </row>
    <row r="29" spans="2:27">
      <c r="B29" s="6" t="s">
        <v>82</v>
      </c>
      <c r="K29" s="1"/>
      <c r="L29" s="1"/>
      <c r="M29" s="1"/>
      <c r="N29" s="1"/>
      <c r="O29" s="1"/>
      <c r="P29" s="1"/>
      <c r="Q29" s="1"/>
      <c r="R29" s="1"/>
      <c r="S29" s="1"/>
      <c r="T29" s="1"/>
      <c r="U29" s="1"/>
      <c r="V29" s="1"/>
      <c r="W29" s="1"/>
      <c r="X29" s="1"/>
      <c r="Y29" s="1"/>
      <c r="Z29" s="1"/>
      <c r="AA29"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29"/>
    </row>
    <row r="122" spans="3:7">
      <c r="C122" s="99"/>
      <c r="D122" s="99"/>
      <c r="E122" s="99"/>
      <c r="F122" s="99"/>
      <c r="G122" s="99"/>
    </row>
    <row r="123" spans="3:7">
      <c r="C123" s="429"/>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5"/>
  <dataValidations count="1">
    <dataValidation type="list" allowBlank="1" showDropDown="0" showInputMessage="1" showErrorMessage="1" sqref="V15:V17 X15:X17 V19:V21 X19:X21 V23:V25 X23:X25 L7 Q7 G7:G10">
      <formula1>"□,■"</formula1>
    </dataValidation>
  </dataValidations>
  <printOptions horizontalCentered="1"/>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2:AF123"/>
  <sheetViews>
    <sheetView view="pageBreakPreview" zoomScale="80" zoomScaleSheetLayoutView="80" workbookViewId="0">
      <selection activeCell="AE9" sqref="AE9"/>
    </sheetView>
  </sheetViews>
  <sheetFormatPr defaultColWidth="4" defaultRowHeight="15"/>
  <cols>
    <col min="1" max="1" width="1.5" style="6" customWidth="1"/>
    <col min="2" max="2" width="3.125" style="6" customWidth="1"/>
    <col min="3" max="3" width="1.125" style="6" customWidth="1"/>
    <col min="4" max="19" width="4" style="6"/>
    <col min="20" max="20" width="3.125" style="6" customWidth="1"/>
    <col min="21" max="21" width="2.375" style="6" customWidth="1"/>
    <col min="22" max="22" width="4" style="6"/>
    <col min="23" max="23" width="2.25" style="6" customWidth="1"/>
    <col min="24" max="24" width="4" style="6"/>
    <col min="25" max="25" width="2.375" style="6" customWidth="1"/>
    <col min="26" max="26" width="1.5" style="6" customWidth="1"/>
    <col min="27" max="29" width="4" style="6"/>
    <col min="30" max="30" width="6.625" style="6" bestFit="1" customWidth="1"/>
    <col min="31" max="16384" width="4" style="6"/>
  </cols>
  <sheetData>
    <row r="2" spans="2:30">
      <c r="B2" s="6" t="s">
        <v>377</v>
      </c>
      <c r="C2" s="1"/>
      <c r="D2" s="1"/>
      <c r="E2" s="1"/>
      <c r="F2" s="1"/>
      <c r="G2" s="1"/>
      <c r="H2" s="1"/>
      <c r="I2" s="1"/>
      <c r="J2" s="1"/>
      <c r="K2" s="1"/>
      <c r="L2" s="1"/>
      <c r="M2" s="1"/>
      <c r="N2" s="1"/>
      <c r="O2" s="1"/>
      <c r="P2" s="1"/>
      <c r="Q2" s="1"/>
      <c r="R2" s="1"/>
      <c r="S2" s="1"/>
      <c r="T2" s="1"/>
      <c r="U2" s="1"/>
      <c r="V2" s="1"/>
      <c r="W2" s="1"/>
      <c r="X2" s="1"/>
      <c r="Y2" s="1"/>
    </row>
    <row r="4" spans="2:30" ht="34.5" customHeight="1">
      <c r="B4" s="514" t="s">
        <v>378</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462" t="s">
        <v>313</v>
      </c>
      <c r="C6" s="462"/>
      <c r="D6" s="462"/>
      <c r="E6" s="462"/>
      <c r="F6" s="462"/>
      <c r="G6" s="70"/>
      <c r="H6" s="133"/>
      <c r="I6" s="133"/>
      <c r="J6" s="133"/>
      <c r="K6" s="133"/>
      <c r="L6" s="133"/>
      <c r="M6" s="133"/>
      <c r="N6" s="133"/>
      <c r="O6" s="133"/>
      <c r="P6" s="133"/>
      <c r="Q6" s="133"/>
      <c r="R6" s="133"/>
      <c r="S6" s="133"/>
      <c r="T6" s="133"/>
      <c r="U6" s="133"/>
      <c r="V6" s="133"/>
      <c r="W6" s="133"/>
      <c r="X6" s="133"/>
      <c r="Y6" s="136"/>
    </row>
    <row r="7" spans="2:30" ht="24" customHeight="1">
      <c r="B7" s="462" t="s">
        <v>125</v>
      </c>
      <c r="C7" s="462"/>
      <c r="D7" s="462"/>
      <c r="E7" s="462"/>
      <c r="F7" s="462"/>
      <c r="G7" s="107" t="s">
        <v>16</v>
      </c>
      <c r="H7" s="455" t="s">
        <v>261</v>
      </c>
      <c r="I7" s="455"/>
      <c r="J7" s="455"/>
      <c r="K7" s="455"/>
      <c r="L7" s="107" t="s">
        <v>16</v>
      </c>
      <c r="M7" s="455" t="s">
        <v>338</v>
      </c>
      <c r="N7" s="455"/>
      <c r="O7" s="455"/>
      <c r="P7" s="455"/>
      <c r="Q7" s="107" t="s">
        <v>16</v>
      </c>
      <c r="R7" s="455" t="s">
        <v>340</v>
      </c>
      <c r="S7" s="455"/>
      <c r="T7" s="455"/>
      <c r="U7" s="455"/>
      <c r="V7" s="455"/>
      <c r="W7" s="133"/>
      <c r="X7" s="133"/>
      <c r="Y7" s="136"/>
    </row>
    <row r="8" spans="2:30" ht="21.95" customHeight="1">
      <c r="B8" s="515" t="s">
        <v>350</v>
      </c>
      <c r="C8" s="475"/>
      <c r="D8" s="475"/>
      <c r="E8" s="475"/>
      <c r="F8" s="521"/>
      <c r="G8" s="515" t="s">
        <v>16</v>
      </c>
      <c r="H8" s="429" t="s">
        <v>283</v>
      </c>
      <c r="I8" s="44"/>
      <c r="J8" s="44"/>
      <c r="K8" s="44"/>
      <c r="L8" s="44"/>
      <c r="M8" s="44"/>
      <c r="N8" s="44"/>
      <c r="O8" s="44"/>
      <c r="P8" s="44"/>
      <c r="Q8" s="44"/>
      <c r="R8" s="44"/>
      <c r="S8" s="44"/>
      <c r="T8" s="44"/>
      <c r="U8" s="44"/>
      <c r="V8" s="44"/>
      <c r="W8" s="44"/>
      <c r="X8" s="44"/>
      <c r="Y8" s="72"/>
    </row>
    <row r="9" spans="2:30" ht="21.95" customHeight="1">
      <c r="B9" s="449"/>
      <c r="C9" s="7"/>
      <c r="D9" s="7"/>
      <c r="E9" s="7"/>
      <c r="F9" s="492"/>
      <c r="G9" s="449" t="s">
        <v>16</v>
      </c>
      <c r="H9" s="6" t="s">
        <v>144</v>
      </c>
      <c r="I9" s="45"/>
      <c r="J9" s="45"/>
      <c r="K9" s="45"/>
      <c r="L9" s="45"/>
      <c r="M9" s="45"/>
      <c r="N9" s="45"/>
      <c r="O9" s="45"/>
      <c r="P9" s="45"/>
      <c r="Q9" s="45"/>
      <c r="R9" s="45"/>
      <c r="S9" s="45"/>
      <c r="T9" s="45"/>
      <c r="U9" s="45"/>
      <c r="V9" s="45"/>
      <c r="W9" s="45"/>
      <c r="X9" s="45"/>
      <c r="Y9" s="73"/>
    </row>
    <row r="10" spans="2:30" ht="21.95" customHeight="1">
      <c r="B10" s="115"/>
      <c r="C10" s="119"/>
      <c r="D10" s="119"/>
      <c r="E10" s="119"/>
      <c r="F10" s="127"/>
      <c r="G10" s="115" t="s">
        <v>16</v>
      </c>
      <c r="H10" s="99" t="s">
        <v>391</v>
      </c>
      <c r="I10" s="43"/>
      <c r="J10" s="43"/>
      <c r="K10" s="43"/>
      <c r="L10" s="43"/>
      <c r="M10" s="43"/>
      <c r="N10" s="43"/>
      <c r="O10" s="43"/>
      <c r="P10" s="43"/>
      <c r="Q10" s="43"/>
      <c r="R10" s="43"/>
      <c r="S10" s="43"/>
      <c r="T10" s="43"/>
      <c r="U10" s="43"/>
      <c r="V10" s="43"/>
      <c r="W10" s="43"/>
      <c r="X10" s="43"/>
      <c r="Y10" s="74"/>
    </row>
    <row r="11" spans="2:30" ht="13.5" customHeight="1">
      <c r="AD11" s="532"/>
    </row>
    <row r="12" spans="2:30" ht="12.95" customHeight="1">
      <c r="B12" s="422"/>
      <c r="C12" s="429"/>
      <c r="D12" s="429"/>
      <c r="E12" s="429"/>
      <c r="F12" s="429"/>
      <c r="G12" s="429"/>
      <c r="H12" s="429"/>
      <c r="I12" s="429"/>
      <c r="J12" s="429"/>
      <c r="K12" s="429"/>
      <c r="L12" s="429"/>
      <c r="M12" s="429"/>
      <c r="N12" s="429"/>
      <c r="O12" s="429"/>
      <c r="P12" s="429"/>
      <c r="Q12" s="429"/>
      <c r="R12" s="429"/>
      <c r="S12" s="429"/>
      <c r="T12" s="442"/>
      <c r="U12" s="429"/>
      <c r="V12" s="429"/>
      <c r="W12" s="429"/>
      <c r="X12" s="429"/>
      <c r="Y12" s="442"/>
      <c r="Z12" s="1"/>
      <c r="AA12" s="1"/>
    </row>
    <row r="13" spans="2:30" ht="17.100000000000001" customHeight="1">
      <c r="B13" s="516" t="s">
        <v>78</v>
      </c>
      <c r="C13" s="390"/>
      <c r="T13" s="443"/>
      <c r="V13" s="484" t="s">
        <v>152</v>
      </c>
      <c r="W13" s="484" t="s">
        <v>285</v>
      </c>
      <c r="X13" s="484" t="s">
        <v>325</v>
      </c>
      <c r="Y13" s="443"/>
      <c r="Z13" s="1"/>
      <c r="AA13" s="1"/>
    </row>
    <row r="14" spans="2:30" ht="17.100000000000001" customHeight="1">
      <c r="B14" s="126"/>
      <c r="T14" s="443"/>
      <c r="Y14" s="443"/>
      <c r="Z14" s="1"/>
      <c r="AA14" s="1"/>
    </row>
    <row r="15" spans="2:30" ht="49.5" customHeight="1">
      <c r="B15" s="126"/>
      <c r="C15" s="517" t="s">
        <v>370</v>
      </c>
      <c r="D15" s="518"/>
      <c r="E15" s="518"/>
      <c r="F15" s="462" t="s">
        <v>280</v>
      </c>
      <c r="G15" s="522" t="s">
        <v>383</v>
      </c>
      <c r="H15" s="522"/>
      <c r="I15" s="522"/>
      <c r="J15" s="522"/>
      <c r="K15" s="522"/>
      <c r="L15" s="522"/>
      <c r="M15" s="522"/>
      <c r="N15" s="522"/>
      <c r="O15" s="522"/>
      <c r="P15" s="522"/>
      <c r="Q15" s="522"/>
      <c r="R15" s="522"/>
      <c r="S15" s="522"/>
      <c r="T15" s="443"/>
      <c r="V15" s="7" t="s">
        <v>16</v>
      </c>
      <c r="W15" s="7" t="s">
        <v>285</v>
      </c>
      <c r="X15" s="7" t="s">
        <v>16</v>
      </c>
      <c r="Y15" s="443"/>
      <c r="Z15" s="1"/>
      <c r="AA15" s="1"/>
    </row>
    <row r="16" spans="2:30" ht="69" customHeight="1">
      <c r="B16" s="126"/>
      <c r="C16" s="518"/>
      <c r="D16" s="518"/>
      <c r="E16" s="518"/>
      <c r="F16" s="462" t="s">
        <v>170</v>
      </c>
      <c r="G16" s="522" t="s">
        <v>66</v>
      </c>
      <c r="H16" s="522"/>
      <c r="I16" s="522"/>
      <c r="J16" s="522"/>
      <c r="K16" s="522"/>
      <c r="L16" s="522"/>
      <c r="M16" s="522"/>
      <c r="N16" s="522"/>
      <c r="O16" s="522"/>
      <c r="P16" s="522"/>
      <c r="Q16" s="522"/>
      <c r="R16" s="522"/>
      <c r="S16" s="522"/>
      <c r="T16" s="443"/>
      <c r="V16" s="7" t="s">
        <v>16</v>
      </c>
      <c r="W16" s="7" t="s">
        <v>285</v>
      </c>
      <c r="X16" s="7" t="s">
        <v>16</v>
      </c>
      <c r="Y16" s="443"/>
      <c r="Z16" s="1"/>
      <c r="AA16" s="1"/>
    </row>
    <row r="17" spans="2:27" ht="39.950000000000003" customHeight="1">
      <c r="B17" s="126"/>
      <c r="C17" s="518"/>
      <c r="D17" s="518"/>
      <c r="E17" s="518"/>
      <c r="F17" s="462" t="s">
        <v>282</v>
      </c>
      <c r="G17" s="522" t="s">
        <v>232</v>
      </c>
      <c r="H17" s="522"/>
      <c r="I17" s="522"/>
      <c r="J17" s="522"/>
      <c r="K17" s="522"/>
      <c r="L17" s="522"/>
      <c r="M17" s="522"/>
      <c r="N17" s="522"/>
      <c r="O17" s="522"/>
      <c r="P17" s="522"/>
      <c r="Q17" s="522"/>
      <c r="R17" s="522"/>
      <c r="S17" s="522"/>
      <c r="T17" s="443"/>
      <c r="V17" s="7" t="s">
        <v>16</v>
      </c>
      <c r="W17" s="7" t="s">
        <v>285</v>
      </c>
      <c r="X17" s="7" t="s">
        <v>16</v>
      </c>
      <c r="Y17" s="443"/>
      <c r="Z17" s="1"/>
      <c r="AA17" s="1"/>
    </row>
    <row r="18" spans="2:27" ht="21.95" customHeight="1">
      <c r="B18" s="126"/>
      <c r="C18" s="518"/>
      <c r="D18" s="518"/>
      <c r="E18" s="518"/>
      <c r="F18" s="462" t="s">
        <v>284</v>
      </c>
      <c r="G18" s="522" t="s">
        <v>384</v>
      </c>
      <c r="H18" s="522"/>
      <c r="I18" s="522"/>
      <c r="J18" s="522"/>
      <c r="K18" s="522"/>
      <c r="L18" s="522"/>
      <c r="M18" s="522"/>
      <c r="N18" s="522"/>
      <c r="O18" s="522"/>
      <c r="P18" s="522"/>
      <c r="Q18" s="522"/>
      <c r="R18" s="522"/>
      <c r="S18" s="522"/>
      <c r="T18" s="443"/>
      <c r="V18" s="7" t="s">
        <v>16</v>
      </c>
      <c r="W18" s="7" t="s">
        <v>285</v>
      </c>
      <c r="X18" s="7" t="s">
        <v>16</v>
      </c>
      <c r="Y18" s="443"/>
      <c r="Z18" s="1"/>
      <c r="AA18" s="1"/>
    </row>
    <row r="19" spans="2:27" ht="17.45" customHeight="1">
      <c r="B19" s="126"/>
      <c r="C19" s="510"/>
      <c r="D19" s="510"/>
      <c r="E19" s="510"/>
      <c r="F19" s="7"/>
      <c r="G19" s="45"/>
      <c r="H19" s="45"/>
      <c r="I19" s="45"/>
      <c r="J19" s="45"/>
      <c r="K19" s="45"/>
      <c r="L19" s="45"/>
      <c r="M19" s="45"/>
      <c r="N19" s="45"/>
      <c r="O19" s="45"/>
      <c r="P19" s="45"/>
      <c r="Q19" s="45"/>
      <c r="R19" s="45"/>
      <c r="S19" s="45"/>
      <c r="T19" s="443"/>
      <c r="Y19" s="443"/>
      <c r="Z19" s="1"/>
      <c r="AA19" s="1"/>
    </row>
    <row r="20" spans="2:27" ht="69" customHeight="1">
      <c r="B20" s="126"/>
      <c r="C20" s="519" t="s">
        <v>33</v>
      </c>
      <c r="D20" s="520"/>
      <c r="E20" s="520"/>
      <c r="F20" s="462" t="s">
        <v>280</v>
      </c>
      <c r="G20" s="522" t="s">
        <v>45</v>
      </c>
      <c r="H20" s="522"/>
      <c r="I20" s="522"/>
      <c r="J20" s="522"/>
      <c r="K20" s="522"/>
      <c r="L20" s="522"/>
      <c r="M20" s="522"/>
      <c r="N20" s="522"/>
      <c r="O20" s="522"/>
      <c r="P20" s="522"/>
      <c r="Q20" s="522"/>
      <c r="R20" s="522"/>
      <c r="S20" s="522"/>
      <c r="T20" s="443"/>
      <c r="V20" s="7" t="s">
        <v>16</v>
      </c>
      <c r="W20" s="7" t="s">
        <v>285</v>
      </c>
      <c r="X20" s="7" t="s">
        <v>16</v>
      </c>
      <c r="Y20" s="443"/>
      <c r="Z20" s="1"/>
      <c r="AA20" s="1"/>
    </row>
    <row r="21" spans="2:27" ht="69" customHeight="1">
      <c r="B21" s="126"/>
      <c r="C21" s="520"/>
      <c r="D21" s="520"/>
      <c r="E21" s="520"/>
      <c r="F21" s="462" t="s">
        <v>170</v>
      </c>
      <c r="G21" s="522" t="s">
        <v>386</v>
      </c>
      <c r="H21" s="522"/>
      <c r="I21" s="522"/>
      <c r="J21" s="522"/>
      <c r="K21" s="522"/>
      <c r="L21" s="522"/>
      <c r="M21" s="522"/>
      <c r="N21" s="522"/>
      <c r="O21" s="522"/>
      <c r="P21" s="522"/>
      <c r="Q21" s="522"/>
      <c r="R21" s="522"/>
      <c r="S21" s="522"/>
      <c r="T21" s="443"/>
      <c r="V21" s="7" t="s">
        <v>16</v>
      </c>
      <c r="W21" s="7" t="s">
        <v>285</v>
      </c>
      <c r="X21" s="7" t="s">
        <v>16</v>
      </c>
      <c r="Y21" s="443"/>
      <c r="Z21" s="1"/>
      <c r="AA21" s="1"/>
    </row>
    <row r="22" spans="2:27" ht="49.5" customHeight="1">
      <c r="B22" s="126"/>
      <c r="C22" s="520"/>
      <c r="D22" s="520"/>
      <c r="E22" s="520"/>
      <c r="F22" s="462" t="s">
        <v>282</v>
      </c>
      <c r="G22" s="522" t="s">
        <v>388</v>
      </c>
      <c r="H22" s="522"/>
      <c r="I22" s="522"/>
      <c r="J22" s="522"/>
      <c r="K22" s="522"/>
      <c r="L22" s="522"/>
      <c r="M22" s="522"/>
      <c r="N22" s="522"/>
      <c r="O22" s="522"/>
      <c r="P22" s="522"/>
      <c r="Q22" s="522"/>
      <c r="R22" s="522"/>
      <c r="S22" s="522"/>
      <c r="T22" s="443"/>
      <c r="V22" s="7" t="s">
        <v>16</v>
      </c>
      <c r="W22" s="7" t="s">
        <v>285</v>
      </c>
      <c r="X22" s="7" t="s">
        <v>16</v>
      </c>
      <c r="Y22" s="443"/>
      <c r="Z22" s="1"/>
      <c r="AA22" s="1"/>
    </row>
    <row r="23" spans="2:27" ht="21.95" customHeight="1">
      <c r="B23" s="126"/>
      <c r="C23" s="520"/>
      <c r="D23" s="520"/>
      <c r="E23" s="520"/>
      <c r="F23" s="462" t="s">
        <v>284</v>
      </c>
      <c r="G23" s="522" t="s">
        <v>175</v>
      </c>
      <c r="H23" s="522"/>
      <c r="I23" s="522"/>
      <c r="J23" s="522"/>
      <c r="K23" s="522"/>
      <c r="L23" s="522"/>
      <c r="M23" s="522"/>
      <c r="N23" s="522"/>
      <c r="O23" s="522"/>
      <c r="P23" s="522"/>
      <c r="Q23" s="522"/>
      <c r="R23" s="522"/>
      <c r="S23" s="522"/>
      <c r="T23" s="443"/>
      <c r="V23" s="7" t="s">
        <v>16</v>
      </c>
      <c r="W23" s="7" t="s">
        <v>285</v>
      </c>
      <c r="X23" s="7" t="s">
        <v>16</v>
      </c>
      <c r="Y23" s="443"/>
      <c r="Z23" s="1"/>
      <c r="AA23" s="1"/>
    </row>
    <row r="24" spans="2:27" ht="17.45" customHeight="1">
      <c r="B24" s="126"/>
      <c r="C24" s="510"/>
      <c r="D24" s="510"/>
      <c r="E24" s="510"/>
      <c r="F24" s="7"/>
      <c r="G24" s="45"/>
      <c r="H24" s="45"/>
      <c r="I24" s="45"/>
      <c r="J24" s="45"/>
      <c r="K24" s="45"/>
      <c r="L24" s="45"/>
      <c r="M24" s="45"/>
      <c r="N24" s="45"/>
      <c r="O24" s="45"/>
      <c r="P24" s="45"/>
      <c r="Q24" s="45"/>
      <c r="R24" s="45"/>
      <c r="S24" s="45"/>
      <c r="T24" s="443"/>
      <c r="Y24" s="443"/>
      <c r="Z24" s="1"/>
      <c r="AA24" s="1"/>
    </row>
    <row r="25" spans="2:27" ht="69" customHeight="1">
      <c r="B25" s="126"/>
      <c r="C25" s="523" t="s">
        <v>382</v>
      </c>
      <c r="D25" s="526"/>
      <c r="E25" s="529"/>
      <c r="F25" s="462" t="s">
        <v>280</v>
      </c>
      <c r="G25" s="522" t="s">
        <v>381</v>
      </c>
      <c r="H25" s="522"/>
      <c r="I25" s="522"/>
      <c r="J25" s="522"/>
      <c r="K25" s="522"/>
      <c r="L25" s="522"/>
      <c r="M25" s="522"/>
      <c r="N25" s="522"/>
      <c r="O25" s="522"/>
      <c r="P25" s="522"/>
      <c r="Q25" s="522"/>
      <c r="R25" s="522"/>
      <c r="S25" s="522"/>
      <c r="T25" s="443"/>
      <c r="V25" s="7" t="s">
        <v>16</v>
      </c>
      <c r="W25" s="7" t="s">
        <v>285</v>
      </c>
      <c r="X25" s="7" t="s">
        <v>16</v>
      </c>
      <c r="Y25" s="443"/>
      <c r="Z25" s="1"/>
      <c r="AA25" s="1"/>
    </row>
    <row r="26" spans="2:27" ht="69" customHeight="1">
      <c r="B26" s="126"/>
      <c r="C26" s="524"/>
      <c r="D26" s="527"/>
      <c r="E26" s="530"/>
      <c r="F26" s="462" t="s">
        <v>170</v>
      </c>
      <c r="G26" s="522" t="s">
        <v>165</v>
      </c>
      <c r="H26" s="522"/>
      <c r="I26" s="522"/>
      <c r="J26" s="522"/>
      <c r="K26" s="522"/>
      <c r="L26" s="522"/>
      <c r="M26" s="522"/>
      <c r="N26" s="522"/>
      <c r="O26" s="522"/>
      <c r="P26" s="522"/>
      <c r="Q26" s="522"/>
      <c r="R26" s="522"/>
      <c r="S26" s="522"/>
      <c r="T26" s="443"/>
      <c r="V26" s="7" t="s">
        <v>16</v>
      </c>
      <c r="W26" s="7" t="s">
        <v>285</v>
      </c>
      <c r="X26" s="7" t="s">
        <v>16</v>
      </c>
      <c r="Y26" s="443"/>
      <c r="Z26" s="1"/>
      <c r="AA26" s="1"/>
    </row>
    <row r="27" spans="2:27" ht="49.5" customHeight="1">
      <c r="B27" s="126"/>
      <c r="C27" s="525"/>
      <c r="D27" s="528"/>
      <c r="E27" s="531"/>
      <c r="F27" s="462" t="s">
        <v>282</v>
      </c>
      <c r="G27" s="522" t="s">
        <v>389</v>
      </c>
      <c r="H27" s="522"/>
      <c r="I27" s="522"/>
      <c r="J27" s="522"/>
      <c r="K27" s="522"/>
      <c r="L27" s="522"/>
      <c r="M27" s="522"/>
      <c r="N27" s="522"/>
      <c r="O27" s="522"/>
      <c r="P27" s="522"/>
      <c r="Q27" s="522"/>
      <c r="R27" s="522"/>
      <c r="S27" s="522"/>
      <c r="T27" s="443"/>
      <c r="V27" s="7" t="s">
        <v>16</v>
      </c>
      <c r="W27" s="7" t="s">
        <v>285</v>
      </c>
      <c r="X27" s="7" t="s">
        <v>16</v>
      </c>
      <c r="Y27" s="443"/>
      <c r="Z27" s="1"/>
      <c r="AA27" s="1"/>
    </row>
    <row r="28" spans="2:27" ht="12.95" customHeight="1">
      <c r="B28" s="91"/>
      <c r="C28" s="99"/>
      <c r="D28" s="99"/>
      <c r="E28" s="99"/>
      <c r="F28" s="99"/>
      <c r="G28" s="99"/>
      <c r="H28" s="99"/>
      <c r="I28" s="99"/>
      <c r="J28" s="99"/>
      <c r="K28" s="99"/>
      <c r="L28" s="99"/>
      <c r="M28" s="99"/>
      <c r="N28" s="99"/>
      <c r="O28" s="99"/>
      <c r="P28" s="99"/>
      <c r="Q28" s="99"/>
      <c r="R28" s="99"/>
      <c r="S28" s="99"/>
      <c r="T28" s="144"/>
      <c r="U28" s="99"/>
      <c r="V28" s="99"/>
      <c r="W28" s="99"/>
      <c r="X28" s="99"/>
      <c r="Y28" s="144"/>
    </row>
    <row r="30" spans="2:27">
      <c r="B30" s="6" t="s">
        <v>23</v>
      </c>
    </row>
    <row r="31" spans="2:27">
      <c r="B31" s="6" t="s">
        <v>82</v>
      </c>
      <c r="K31" s="1"/>
      <c r="L31" s="1"/>
      <c r="M31" s="1"/>
      <c r="N31" s="1"/>
      <c r="O31" s="1"/>
      <c r="P31" s="1"/>
      <c r="Q31" s="1"/>
      <c r="R31" s="1"/>
      <c r="S31" s="1"/>
      <c r="T31" s="1"/>
      <c r="U31" s="1"/>
      <c r="V31" s="1"/>
      <c r="W31" s="1"/>
      <c r="X31" s="1"/>
      <c r="Y31" s="1"/>
      <c r="Z31" s="1"/>
      <c r="AA31" s="1"/>
    </row>
    <row r="38" spans="3:32">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3:32">
      <c r="C39" s="429"/>
    </row>
    <row r="122" spans="3:7">
      <c r="C122" s="99"/>
      <c r="D122" s="99"/>
      <c r="E122" s="99"/>
      <c r="F122" s="99"/>
      <c r="G122" s="99"/>
    </row>
    <row r="123" spans="3:7">
      <c r="C123" s="429"/>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5"/>
  <dataValidations count="1">
    <dataValidation type="list" allowBlank="1" showDropDown="0" showInputMessage="1" showErrorMessage="1" sqref="V15:V18 X15:X18 V20:V23 X20:X23 V25:V27 X25:X27 L7 Q7 G7:G10">
      <formula1>"□,■"</formula1>
    </dataValidation>
  </dataValidations>
  <printOptions horizontalCentered="1"/>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別紙3-2</vt:lpstr>
      <vt:lpstr>別紙1-3</vt:lpstr>
      <vt:lpstr>チェックリスト</vt:lpstr>
      <vt:lpstr>別紙5-2</vt:lpstr>
      <vt:lpstr>別紙7</vt:lpstr>
      <vt:lpstr>別紙14-2</vt:lpstr>
      <vt:lpstr>別紙14-3</vt:lpstr>
      <vt:lpstr>別紙21</vt:lpstr>
      <vt:lpstr>別紙22</vt:lpstr>
      <vt:lpstr>別紙22－2</vt:lpstr>
      <vt:lpstr>別紙23</vt:lpstr>
      <vt:lpstr>別紙23－2</vt:lpstr>
      <vt:lpstr>参考1-1</vt:lpstr>
      <vt:lpstr>参考1-2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2026-03-25T23:59:05Z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2026-03-25T23:59:05Z</vt:filetime>
  </property>
</Properties>
</file>